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évin LE VERGER\Desktop\PhD\Final\8_Chapter_3\SubChapter 3\Supplementary data\Table\"/>
    </mc:Choice>
  </mc:AlternateContent>
  <bookViews>
    <workbookView xWindow="0" yWindow="0" windowWidth="20490" windowHeight="736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2" i="1" l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</calcChain>
</file>

<file path=xl/sharedStrings.xml><?xml version="1.0" encoding="utf-8"?>
<sst xmlns="http://schemas.openxmlformats.org/spreadsheetml/2006/main" count="845" uniqueCount="93">
  <si>
    <t>Determination of the ossification score</t>
  </si>
  <si>
    <t>LTC (mm)</t>
  </si>
  <si>
    <t>Number of upper  teeth</t>
  </si>
  <si>
    <t>ps - bs suture</t>
  </si>
  <si>
    <t>SCORE ps-bs: loose=0; unfused=1; partly fused=2; fused=3</t>
  </si>
  <si>
    <t>bs - bo suture</t>
  </si>
  <si>
    <t>SCORE bs-bo: loose=0; unfused=1; partly fused=2; fused=3</t>
  </si>
  <si>
    <t>bo - eo suture</t>
  </si>
  <si>
    <t>SCORE bo-eo: loose=0; unfused=1; partly fused=2; fused=3</t>
  </si>
  <si>
    <t>Interfrontal suture</t>
  </si>
  <si>
    <t>SCORE interfrontal: loose=0; unfused=1; partly fused=2; fused=3</t>
  </si>
  <si>
    <t>fr - pa suture</t>
  </si>
  <si>
    <t>SCORE fr-pa: loose=0; unfused=1; partly fused=2; fused=3</t>
  </si>
  <si>
    <t>interparietal suture</t>
  </si>
  <si>
    <t>SCORE interparietal: loose=0; unfused=1; partly fused=2; fused=3</t>
  </si>
  <si>
    <t>eo - so suture</t>
  </si>
  <si>
    <t>SCORE eo-so: loose=0; unfused=1; partly fused=2; fused=3</t>
  </si>
  <si>
    <t>Mean SCORES</t>
  </si>
  <si>
    <t>Cabassous</t>
  </si>
  <si>
    <t>AMNH</t>
  </si>
  <si>
    <t>R:10; L:9</t>
  </si>
  <si>
    <t>?</t>
  </si>
  <si>
    <t>unfused</t>
  </si>
  <si>
    <t>fused</t>
  </si>
  <si>
    <t>loose</t>
  </si>
  <si>
    <t>partly fused</t>
  </si>
  <si>
    <t>BMNH</t>
  </si>
  <si>
    <t>3-7-12-2</t>
  </si>
  <si>
    <t>7-6-15-9</t>
  </si>
  <si>
    <t>16-6-5-36</t>
  </si>
  <si>
    <t>R:9; L:8</t>
  </si>
  <si>
    <t>71-2503</t>
  </si>
  <si>
    <t>78-12-13-1</t>
  </si>
  <si>
    <t>MNHN</t>
  </si>
  <si>
    <t>2007-374</t>
  </si>
  <si>
    <t>1953-457</t>
  </si>
  <si>
    <t>1998-2255</t>
  </si>
  <si>
    <t>1917-159</t>
  </si>
  <si>
    <t>1999-1044</t>
  </si>
  <si>
    <t>MVZ</t>
  </si>
  <si>
    <t>RMNH</t>
  </si>
  <si>
    <t>26326.B</t>
  </si>
  <si>
    <t>V3455</t>
  </si>
  <si>
    <t>R:9; L:10</t>
  </si>
  <si>
    <t>ZMB</t>
  </si>
  <si>
    <t>Zaedyus</t>
  </si>
  <si>
    <t>pichiy</t>
  </si>
  <si>
    <t>27-6-4-56</t>
  </si>
  <si>
    <t>90-2-20-7</t>
  </si>
  <si>
    <t>46-5-13-17</t>
  </si>
  <si>
    <t>99-8-5-10</t>
  </si>
  <si>
    <t>76-9-26-14</t>
  </si>
  <si>
    <t>22-11-23-1</t>
  </si>
  <si>
    <t>R: 10; L: 9</t>
  </si>
  <si>
    <t>MHNG</t>
  </si>
  <si>
    <t>1276.076</t>
  </si>
  <si>
    <t>1627.053</t>
  </si>
  <si>
    <t>1917-135</t>
  </si>
  <si>
    <t>2007-382</t>
  </si>
  <si>
    <t>1897-446</t>
  </si>
  <si>
    <t>1897-440</t>
  </si>
  <si>
    <t>1883-158</t>
  </si>
  <si>
    <t>1897-445</t>
  </si>
  <si>
    <t>1897-472</t>
  </si>
  <si>
    <t>1897-456</t>
  </si>
  <si>
    <t>1897-450</t>
  </si>
  <si>
    <t>1897-468</t>
  </si>
  <si>
    <t>1897-470</t>
  </si>
  <si>
    <t>1897-447</t>
  </si>
  <si>
    <t>1897-442</t>
  </si>
  <si>
    <t>1897-449</t>
  </si>
  <si>
    <t>1897-457</t>
  </si>
  <si>
    <t>1897-454</t>
  </si>
  <si>
    <t>1897-1268</t>
  </si>
  <si>
    <t>1897-461</t>
  </si>
  <si>
    <t>R:7; L:8</t>
  </si>
  <si>
    <t>1897-452</t>
  </si>
  <si>
    <t>1897-473</t>
  </si>
  <si>
    <t>1971-1045</t>
  </si>
  <si>
    <t>2007-369</t>
  </si>
  <si>
    <t>2007-375</t>
  </si>
  <si>
    <t>R:8; L9</t>
  </si>
  <si>
    <t>Specimens</t>
  </si>
  <si>
    <t>ISEM</t>
  </si>
  <si>
    <t>FMNH</t>
  </si>
  <si>
    <t>Stage assignation</t>
  </si>
  <si>
    <t>juvenile</t>
  </si>
  <si>
    <t>subadult</t>
  </si>
  <si>
    <t>adult</t>
  </si>
  <si>
    <r>
      <t xml:space="preserve">unicinctus </t>
    </r>
    <r>
      <rPr>
        <sz val="11"/>
        <color theme="1"/>
        <rFont val="Times New Roman"/>
        <family val="1"/>
      </rPr>
      <t>data set 2</t>
    </r>
  </si>
  <si>
    <r>
      <rPr>
        <i/>
        <sz val="11"/>
        <color theme="1"/>
        <rFont val="Times New Roman"/>
        <family val="1"/>
      </rPr>
      <t>unicinctus</t>
    </r>
    <r>
      <rPr>
        <sz val="11"/>
        <color theme="1"/>
        <rFont val="Times New Roman"/>
        <family val="1"/>
      </rPr>
      <t xml:space="preserve"> or </t>
    </r>
    <r>
      <rPr>
        <i/>
        <sz val="11"/>
        <color theme="1"/>
        <rFont val="Times New Roman"/>
        <family val="1"/>
      </rPr>
      <t xml:space="preserve">centralis </t>
    </r>
    <r>
      <rPr>
        <sz val="11"/>
        <color theme="1"/>
        <rFont val="Times New Roman"/>
        <family val="1"/>
      </rPr>
      <t>data set 1/2</t>
    </r>
  </si>
  <si>
    <r>
      <t xml:space="preserve">unicinctus </t>
    </r>
    <r>
      <rPr>
        <sz val="11"/>
        <color theme="1"/>
        <rFont val="Times New Roman"/>
        <family val="1"/>
      </rPr>
      <t>data set 1/2</t>
    </r>
  </si>
  <si>
    <r>
      <t xml:space="preserve">centralis </t>
    </r>
    <r>
      <rPr>
        <sz val="11"/>
        <color theme="1"/>
        <rFont val="Times New Roman"/>
        <family val="1"/>
      </rPr>
      <t>data set 1/2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</si>
</sst>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General"/>
  </numFmts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sz val="11"/>
      <name val="Liberation San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2F2F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164" fontId="3" fillId="3" borderId="0" xfId="1" applyFont="1" applyFill="1" applyAlignment="1">
      <alignment horizontal="center" vertical="center" wrapText="1"/>
    </xf>
    <xf numFmtId="164" fontId="3" fillId="2" borderId="0" xfId="1" applyFont="1" applyFill="1" applyAlignment="1">
      <alignment horizontal="center" vertical="center" wrapText="1"/>
    </xf>
    <xf numFmtId="164" fontId="3" fillId="4" borderId="2" xfId="1" applyFont="1" applyFill="1" applyBorder="1" applyAlignment="1">
      <alignment horizontal="center" vertical="center" wrapText="1"/>
    </xf>
    <xf numFmtId="164" fontId="5" fillId="5" borderId="2" xfId="1" applyFont="1" applyFill="1" applyBorder="1" applyAlignment="1">
      <alignment horizontal="center" vertical="center" wrapText="1"/>
    </xf>
    <xf numFmtId="164" fontId="3" fillId="5" borderId="2" xfId="1" applyFont="1" applyFill="1" applyBorder="1" applyAlignment="1">
      <alignment horizontal="center" vertical="center" wrapText="1"/>
    </xf>
    <xf numFmtId="164" fontId="3" fillId="5" borderId="0" xfId="1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0" xfId="0" applyFill="1"/>
    <xf numFmtId="0" fontId="0" fillId="2" borderId="2" xfId="0" applyFill="1" applyBorder="1"/>
    <xf numFmtId="0" fontId="1" fillId="2" borderId="1" xfId="0" applyFont="1" applyFill="1" applyBorder="1" applyAlignment="1">
      <alignment horizontal="center" vertical="center"/>
    </xf>
    <xf numFmtId="164" fontId="3" fillId="4" borderId="0" xfId="1" applyFont="1" applyFill="1" applyBorder="1" applyAlignment="1">
      <alignment horizontal="center" vertical="center" wrapText="1"/>
    </xf>
    <xf numFmtId="0" fontId="0" fillId="2" borderId="0" xfId="0" applyFill="1" applyBorder="1"/>
    <xf numFmtId="164" fontId="4" fillId="3" borderId="0" xfId="1" applyFont="1" applyFill="1" applyAlignment="1">
      <alignment horizontal="center" vertical="center" wrapText="1"/>
    </xf>
    <xf numFmtId="164" fontId="4" fillId="5" borderId="2" xfId="1" applyFont="1" applyFill="1" applyBorder="1" applyAlignment="1">
      <alignment horizontal="center" vertical="center" wrapText="1"/>
    </xf>
    <xf numFmtId="164" fontId="4" fillId="3" borderId="3" xfId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164" fontId="3" fillId="3" borderId="0" xfId="1" applyFont="1" applyFill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3"/>
  <sheetViews>
    <sheetView tabSelected="1" workbookViewId="0">
      <selection activeCell="D29" sqref="D29"/>
    </sheetView>
  </sheetViews>
  <sheetFormatPr baseColWidth="10" defaultRowHeight="15"/>
  <cols>
    <col min="1" max="1" width="7.5703125" style="15" bestFit="1" customWidth="1"/>
    <col min="2" max="2" width="10.140625" style="15" bestFit="1" customWidth="1"/>
    <col min="3" max="3" width="11.28515625" style="15" bestFit="1" customWidth="1"/>
    <col min="4" max="4" width="32.140625" style="15" bestFit="1" customWidth="1"/>
    <col min="5" max="5" width="3.7109375" style="15" customWidth="1"/>
    <col min="6" max="6" width="10.85546875" style="15" bestFit="1" customWidth="1"/>
    <col min="7" max="7" width="3.7109375" style="15" customWidth="1"/>
    <col min="8" max="8" width="11" style="15" bestFit="1" customWidth="1"/>
    <col min="9" max="9" width="3.7109375" style="19" customWidth="1"/>
    <col min="10" max="10" width="11.5703125" style="15" bestFit="1" customWidth="1"/>
    <col min="11" max="11" width="11" style="15" bestFit="1" customWidth="1"/>
    <col min="12" max="12" width="11.42578125" style="15"/>
    <col min="13" max="13" width="11" style="15" bestFit="1" customWidth="1"/>
    <col min="14" max="14" width="11.5703125" style="15" bestFit="1" customWidth="1"/>
    <col min="15" max="15" width="11.140625" style="15" bestFit="1" customWidth="1"/>
    <col min="16" max="16" width="11.5703125" style="15" bestFit="1" customWidth="1"/>
    <col min="17" max="17" width="10.5703125" style="15" bestFit="1" customWidth="1"/>
    <col min="18" max="18" width="11.5703125" style="15" bestFit="1" customWidth="1"/>
    <col min="19" max="19" width="11" style="15" bestFit="1" customWidth="1"/>
    <col min="20" max="20" width="11.5703125" style="15" bestFit="1" customWidth="1"/>
    <col min="21" max="21" width="11.28515625" style="15" bestFit="1" customWidth="1"/>
    <col min="22" max="22" width="11.5703125" style="15" bestFit="1" customWidth="1"/>
    <col min="23" max="23" width="11.140625" style="15" bestFit="1" customWidth="1"/>
    <col min="24" max="24" width="12" style="15" bestFit="1" customWidth="1"/>
    <col min="25" max="25" width="3.7109375" style="15" customWidth="1"/>
    <col min="26" max="26" width="11.42578125" style="23"/>
    <col min="27" max="16384" width="11.42578125" style="15"/>
  </cols>
  <sheetData>
    <row r="1" spans="1:26" s="1" customFormat="1">
      <c r="H1" s="17"/>
      <c r="I1" s="9"/>
      <c r="J1" s="24" t="s">
        <v>0</v>
      </c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6" s="2" customFormat="1" ht="105">
      <c r="A2" s="25" t="s">
        <v>82</v>
      </c>
      <c r="B2" s="25"/>
      <c r="C2" s="25"/>
      <c r="D2" s="25"/>
      <c r="F2" s="20" t="s">
        <v>1</v>
      </c>
      <c r="G2" s="3"/>
      <c r="H2" s="4" t="s">
        <v>2</v>
      </c>
      <c r="I2" s="18"/>
      <c r="J2" s="4" t="s">
        <v>3</v>
      </c>
      <c r="K2" s="5" t="s">
        <v>4</v>
      </c>
      <c r="L2" s="4" t="s">
        <v>5</v>
      </c>
      <c r="M2" s="6" t="s">
        <v>6</v>
      </c>
      <c r="N2" s="4" t="s">
        <v>7</v>
      </c>
      <c r="O2" s="6" t="s">
        <v>8</v>
      </c>
      <c r="P2" s="4" t="s">
        <v>9</v>
      </c>
      <c r="Q2" s="6" t="s">
        <v>10</v>
      </c>
      <c r="R2" s="4" t="s">
        <v>11</v>
      </c>
      <c r="S2" s="6" t="s">
        <v>12</v>
      </c>
      <c r="T2" s="4" t="s">
        <v>13</v>
      </c>
      <c r="U2" s="6" t="s">
        <v>14</v>
      </c>
      <c r="V2" s="4" t="s">
        <v>15</v>
      </c>
      <c r="W2" s="6" t="s">
        <v>16</v>
      </c>
      <c r="X2" s="21" t="s">
        <v>17</v>
      </c>
      <c r="Y2" s="7"/>
      <c r="Z2" s="22" t="s">
        <v>85</v>
      </c>
    </row>
    <row r="3" spans="1:26" s="10" customFormat="1">
      <c r="A3" s="13" t="s">
        <v>19</v>
      </c>
      <c r="B3" s="13">
        <v>14862</v>
      </c>
      <c r="C3" s="14" t="s">
        <v>18</v>
      </c>
      <c r="D3" s="14" t="s">
        <v>92</v>
      </c>
      <c r="F3" s="12">
        <v>75.81</v>
      </c>
      <c r="H3" s="12" t="s">
        <v>20</v>
      </c>
      <c r="J3" s="12" t="s">
        <v>22</v>
      </c>
      <c r="K3" s="12">
        <v>1</v>
      </c>
      <c r="L3" s="12" t="s">
        <v>23</v>
      </c>
      <c r="M3" s="12">
        <v>3</v>
      </c>
      <c r="N3" s="12" t="s">
        <v>23</v>
      </c>
      <c r="O3" s="12">
        <v>3</v>
      </c>
      <c r="P3" s="12" t="s">
        <v>22</v>
      </c>
      <c r="Q3" s="12">
        <v>1</v>
      </c>
      <c r="R3" s="12" t="s">
        <v>22</v>
      </c>
      <c r="S3" s="12">
        <v>1</v>
      </c>
      <c r="T3" s="12" t="s">
        <v>22</v>
      </c>
      <c r="U3" s="12">
        <v>1</v>
      </c>
      <c r="V3" s="12" t="s">
        <v>23</v>
      </c>
      <c r="W3" s="12">
        <v>3</v>
      </c>
      <c r="X3" s="13">
        <f t="shared" ref="X3:X55" si="0">(W3+U3+S3+Q3+O3+M3+K3)/7</f>
        <v>1.8571428571428572</v>
      </c>
      <c r="Z3" s="9" t="s">
        <v>88</v>
      </c>
    </row>
    <row r="4" spans="1:26" s="10" customFormat="1">
      <c r="A4" s="9" t="s">
        <v>19</v>
      </c>
      <c r="B4" s="9">
        <v>14863</v>
      </c>
      <c r="C4" s="8" t="s">
        <v>18</v>
      </c>
      <c r="D4" s="8" t="s">
        <v>92</v>
      </c>
      <c r="F4" s="10">
        <v>72.459999999999994</v>
      </c>
      <c r="H4" s="10" t="s">
        <v>20</v>
      </c>
      <c r="J4" s="10" t="s">
        <v>24</v>
      </c>
      <c r="K4" s="10">
        <v>0</v>
      </c>
      <c r="L4" s="10" t="s">
        <v>23</v>
      </c>
      <c r="M4" s="10">
        <v>3</v>
      </c>
      <c r="N4" s="10" t="s">
        <v>23</v>
      </c>
      <c r="O4" s="10">
        <v>3</v>
      </c>
      <c r="P4" s="10" t="s">
        <v>22</v>
      </c>
      <c r="Q4" s="10">
        <v>1</v>
      </c>
      <c r="R4" s="10" t="s">
        <v>22</v>
      </c>
      <c r="S4" s="10">
        <v>1</v>
      </c>
      <c r="T4" s="10" t="s">
        <v>22</v>
      </c>
      <c r="U4" s="10">
        <v>1</v>
      </c>
      <c r="V4" s="10" t="s">
        <v>22</v>
      </c>
      <c r="W4" s="10">
        <v>1</v>
      </c>
      <c r="X4" s="9">
        <f t="shared" si="0"/>
        <v>1.4285714285714286</v>
      </c>
      <c r="Z4" s="9" t="s">
        <v>87</v>
      </c>
    </row>
    <row r="5" spans="1:26" s="10" customFormat="1">
      <c r="A5" s="9" t="s">
        <v>19</v>
      </c>
      <c r="B5" s="9">
        <v>23441</v>
      </c>
      <c r="C5" s="8" t="s">
        <v>18</v>
      </c>
      <c r="D5" s="8" t="s">
        <v>92</v>
      </c>
      <c r="F5" s="10">
        <v>71.819999999999993</v>
      </c>
      <c r="H5" s="10">
        <v>9</v>
      </c>
      <c r="J5" s="10" t="s">
        <v>24</v>
      </c>
      <c r="K5" s="10">
        <v>0</v>
      </c>
      <c r="L5" s="10" t="s">
        <v>23</v>
      </c>
      <c r="M5" s="10">
        <v>3</v>
      </c>
      <c r="N5" s="10" t="s">
        <v>23</v>
      </c>
      <c r="O5" s="10">
        <v>3</v>
      </c>
      <c r="P5" s="10" t="s">
        <v>25</v>
      </c>
      <c r="Q5" s="10">
        <v>2</v>
      </c>
      <c r="R5" s="10" t="s">
        <v>22</v>
      </c>
      <c r="S5" s="10">
        <v>1</v>
      </c>
      <c r="T5" s="10" t="s">
        <v>22</v>
      </c>
      <c r="U5" s="10">
        <v>1</v>
      </c>
      <c r="V5" s="10" t="s">
        <v>23</v>
      </c>
      <c r="W5" s="10">
        <v>3</v>
      </c>
      <c r="X5" s="9">
        <f t="shared" si="0"/>
        <v>1.8571428571428572</v>
      </c>
      <c r="Z5" s="9" t="s">
        <v>88</v>
      </c>
    </row>
    <row r="6" spans="1:26" s="10" customFormat="1">
      <c r="A6" s="9" t="s">
        <v>19</v>
      </c>
      <c r="B6" s="9">
        <v>37546</v>
      </c>
      <c r="C6" s="8" t="s">
        <v>18</v>
      </c>
      <c r="D6" s="8" t="s">
        <v>89</v>
      </c>
      <c r="F6" s="10">
        <v>69.25</v>
      </c>
      <c r="H6" s="10">
        <v>9</v>
      </c>
      <c r="J6" s="10" t="s">
        <v>24</v>
      </c>
      <c r="K6" s="10">
        <v>0</v>
      </c>
      <c r="L6" s="10" t="s">
        <v>24</v>
      </c>
      <c r="M6" s="10">
        <v>0</v>
      </c>
      <c r="N6" s="10" t="s">
        <v>23</v>
      </c>
      <c r="O6" s="10">
        <v>3</v>
      </c>
      <c r="P6" s="10" t="s">
        <v>22</v>
      </c>
      <c r="Q6" s="10">
        <v>1</v>
      </c>
      <c r="R6" s="10" t="s">
        <v>22</v>
      </c>
      <c r="S6" s="10">
        <v>1</v>
      </c>
      <c r="T6" s="10" t="s">
        <v>22</v>
      </c>
      <c r="U6" s="10">
        <v>1</v>
      </c>
      <c r="V6" s="10" t="s">
        <v>22</v>
      </c>
      <c r="W6" s="10">
        <v>1</v>
      </c>
      <c r="X6" s="9">
        <f t="shared" si="0"/>
        <v>1</v>
      </c>
      <c r="Z6" s="9" t="s">
        <v>86</v>
      </c>
    </row>
    <row r="7" spans="1:26" s="10" customFormat="1">
      <c r="A7" s="9" t="s">
        <v>19</v>
      </c>
      <c r="B7" s="9">
        <v>60636</v>
      </c>
      <c r="C7" s="8" t="s">
        <v>18</v>
      </c>
      <c r="D7" s="8" t="s">
        <v>92</v>
      </c>
      <c r="F7" s="10">
        <v>72.459999999999994</v>
      </c>
      <c r="H7" s="10">
        <v>9</v>
      </c>
      <c r="J7" s="10" t="s">
        <v>23</v>
      </c>
      <c r="K7" s="10">
        <v>3</v>
      </c>
      <c r="L7" s="10" t="s">
        <v>23</v>
      </c>
      <c r="M7" s="10">
        <v>3</v>
      </c>
      <c r="N7" s="10" t="s">
        <v>23</v>
      </c>
      <c r="O7" s="10">
        <v>3</v>
      </c>
      <c r="P7" s="10" t="s">
        <v>23</v>
      </c>
      <c r="Q7" s="10">
        <v>3</v>
      </c>
      <c r="R7" s="10" t="s">
        <v>25</v>
      </c>
      <c r="S7" s="10">
        <v>2</v>
      </c>
      <c r="T7" s="10" t="s">
        <v>23</v>
      </c>
      <c r="U7" s="10">
        <v>3</v>
      </c>
      <c r="V7" s="10" t="s">
        <v>23</v>
      </c>
      <c r="W7" s="10">
        <v>3</v>
      </c>
      <c r="X7" s="9">
        <f t="shared" si="0"/>
        <v>2.8571428571428572</v>
      </c>
      <c r="Z7" s="9" t="s">
        <v>88</v>
      </c>
    </row>
    <row r="8" spans="1:26" s="10" customFormat="1">
      <c r="A8" s="9" t="s">
        <v>19</v>
      </c>
      <c r="B8" s="9">
        <v>74113</v>
      </c>
      <c r="C8" s="8" t="s">
        <v>18</v>
      </c>
      <c r="D8" s="8" t="s">
        <v>91</v>
      </c>
      <c r="F8" s="10">
        <v>76.260000000000005</v>
      </c>
      <c r="H8" s="10">
        <v>8</v>
      </c>
      <c r="J8" s="10" t="s">
        <v>23</v>
      </c>
      <c r="K8" s="10">
        <v>3</v>
      </c>
      <c r="L8" s="10" t="s">
        <v>23</v>
      </c>
      <c r="M8" s="10">
        <v>3</v>
      </c>
      <c r="N8" s="10" t="s">
        <v>23</v>
      </c>
      <c r="O8" s="10">
        <v>3</v>
      </c>
      <c r="P8" s="10" t="s">
        <v>25</v>
      </c>
      <c r="Q8" s="10">
        <v>2</v>
      </c>
      <c r="R8" s="10" t="s">
        <v>25</v>
      </c>
      <c r="S8" s="10">
        <v>2</v>
      </c>
      <c r="T8" s="10" t="s">
        <v>22</v>
      </c>
      <c r="U8" s="10">
        <v>1</v>
      </c>
      <c r="V8" s="10" t="s">
        <v>23</v>
      </c>
      <c r="W8" s="10">
        <v>3</v>
      </c>
      <c r="X8" s="9">
        <f t="shared" si="0"/>
        <v>2.4285714285714284</v>
      </c>
      <c r="Z8" s="9" t="s">
        <v>88</v>
      </c>
    </row>
    <row r="9" spans="1:26" s="10" customFormat="1">
      <c r="A9" s="9" t="s">
        <v>19</v>
      </c>
      <c r="B9" s="9">
        <v>98459</v>
      </c>
      <c r="C9" s="8" t="s">
        <v>18</v>
      </c>
      <c r="D9" s="8" t="s">
        <v>91</v>
      </c>
      <c r="F9" s="10">
        <v>74.727000000000004</v>
      </c>
      <c r="H9" s="10">
        <v>8</v>
      </c>
      <c r="J9" s="10" t="s">
        <v>24</v>
      </c>
      <c r="K9" s="10">
        <v>0</v>
      </c>
      <c r="L9" s="10" t="s">
        <v>22</v>
      </c>
      <c r="M9" s="10">
        <v>1</v>
      </c>
      <c r="N9" s="10" t="s">
        <v>23</v>
      </c>
      <c r="O9" s="10">
        <v>3</v>
      </c>
      <c r="P9" s="10" t="s">
        <v>22</v>
      </c>
      <c r="Q9" s="10">
        <v>1</v>
      </c>
      <c r="R9" s="10" t="s">
        <v>22</v>
      </c>
      <c r="S9" s="10">
        <v>1</v>
      </c>
      <c r="T9" s="10" t="s">
        <v>22</v>
      </c>
      <c r="U9" s="10">
        <v>1</v>
      </c>
      <c r="V9" s="10" t="s">
        <v>25</v>
      </c>
      <c r="W9" s="10">
        <v>2</v>
      </c>
      <c r="X9" s="9">
        <f t="shared" si="0"/>
        <v>1.2857142857142858</v>
      </c>
      <c r="Z9" s="9" t="s">
        <v>87</v>
      </c>
    </row>
    <row r="10" spans="1:26" s="10" customFormat="1">
      <c r="A10" s="9" t="s">
        <v>19</v>
      </c>
      <c r="B10" s="9">
        <v>133318</v>
      </c>
      <c r="C10" s="8" t="s">
        <v>18</v>
      </c>
      <c r="D10" s="8" t="s">
        <v>89</v>
      </c>
      <c r="F10" s="10">
        <v>76.989999999999995</v>
      </c>
      <c r="H10" s="10">
        <v>10</v>
      </c>
      <c r="J10" s="10" t="s">
        <v>23</v>
      </c>
      <c r="K10" s="10">
        <v>3</v>
      </c>
      <c r="L10" s="10" t="s">
        <v>23</v>
      </c>
      <c r="M10" s="10">
        <v>3</v>
      </c>
      <c r="N10" s="10" t="s">
        <v>23</v>
      </c>
      <c r="O10" s="10">
        <v>3</v>
      </c>
      <c r="P10" s="10" t="s">
        <v>23</v>
      </c>
      <c r="Q10" s="10">
        <v>3</v>
      </c>
      <c r="R10" s="10" t="s">
        <v>22</v>
      </c>
      <c r="S10" s="10">
        <v>1</v>
      </c>
      <c r="T10" s="10" t="s">
        <v>22</v>
      </c>
      <c r="U10" s="10">
        <v>1</v>
      </c>
      <c r="V10" s="10" t="s">
        <v>23</v>
      </c>
      <c r="W10" s="10">
        <v>3</v>
      </c>
      <c r="X10" s="9">
        <f t="shared" si="0"/>
        <v>2.4285714285714284</v>
      </c>
      <c r="Z10" s="9" t="s">
        <v>88</v>
      </c>
    </row>
    <row r="11" spans="1:26" s="10" customFormat="1">
      <c r="A11" s="9" t="s">
        <v>19</v>
      </c>
      <c r="B11" s="9">
        <v>133334</v>
      </c>
      <c r="C11" s="8" t="s">
        <v>18</v>
      </c>
      <c r="D11" s="8" t="s">
        <v>89</v>
      </c>
      <c r="F11" s="10">
        <v>72.86</v>
      </c>
      <c r="H11" s="10">
        <v>8</v>
      </c>
      <c r="J11" s="10" t="s">
        <v>24</v>
      </c>
      <c r="K11" s="10">
        <v>0</v>
      </c>
      <c r="L11" s="10" t="s">
        <v>22</v>
      </c>
      <c r="M11" s="10">
        <v>1</v>
      </c>
      <c r="N11" s="10" t="s">
        <v>23</v>
      </c>
      <c r="O11" s="10">
        <v>3</v>
      </c>
      <c r="P11" s="10" t="s">
        <v>22</v>
      </c>
      <c r="Q11" s="10">
        <v>1</v>
      </c>
      <c r="R11" s="10" t="s">
        <v>22</v>
      </c>
      <c r="S11" s="10">
        <v>1</v>
      </c>
      <c r="T11" s="10" t="s">
        <v>22</v>
      </c>
      <c r="U11" s="10">
        <v>1</v>
      </c>
      <c r="V11" s="10" t="s">
        <v>22</v>
      </c>
      <c r="W11" s="10">
        <v>1</v>
      </c>
      <c r="X11" s="9">
        <f t="shared" si="0"/>
        <v>1.1428571428571428</v>
      </c>
      <c r="Z11" s="9" t="s">
        <v>86</v>
      </c>
    </row>
    <row r="12" spans="1:26" s="10" customFormat="1">
      <c r="A12" s="9" t="s">
        <v>19</v>
      </c>
      <c r="B12" s="9">
        <v>133335</v>
      </c>
      <c r="C12" s="8" t="s">
        <v>18</v>
      </c>
      <c r="D12" s="8" t="s">
        <v>89</v>
      </c>
      <c r="F12" s="10">
        <v>76.540000000000006</v>
      </c>
      <c r="H12" s="10">
        <v>9</v>
      </c>
      <c r="J12" s="10" t="s">
        <v>24</v>
      </c>
      <c r="K12" s="10">
        <v>0</v>
      </c>
      <c r="L12" s="10" t="s">
        <v>22</v>
      </c>
      <c r="M12" s="10">
        <v>1</v>
      </c>
      <c r="N12" s="10" t="s">
        <v>23</v>
      </c>
      <c r="O12" s="10">
        <v>3</v>
      </c>
      <c r="P12" s="10" t="s">
        <v>22</v>
      </c>
      <c r="Q12" s="10">
        <v>1</v>
      </c>
      <c r="R12" s="10" t="s">
        <v>22</v>
      </c>
      <c r="S12" s="10">
        <v>1</v>
      </c>
      <c r="T12" s="10" t="s">
        <v>22</v>
      </c>
      <c r="U12" s="10">
        <v>1</v>
      </c>
      <c r="V12" s="10" t="s">
        <v>23</v>
      </c>
      <c r="W12" s="10">
        <v>3</v>
      </c>
      <c r="X12" s="9">
        <f t="shared" si="0"/>
        <v>1.4285714285714286</v>
      </c>
      <c r="Z12" s="9" t="s">
        <v>87</v>
      </c>
    </row>
    <row r="13" spans="1:26" s="10" customFormat="1">
      <c r="A13" s="9" t="s">
        <v>19</v>
      </c>
      <c r="B13" s="9">
        <v>133336</v>
      </c>
      <c r="C13" s="8" t="s">
        <v>18</v>
      </c>
      <c r="D13" s="8" t="s">
        <v>89</v>
      </c>
      <c r="F13" s="10">
        <v>75.59</v>
      </c>
      <c r="H13" s="10">
        <v>9</v>
      </c>
      <c r="J13" s="10" t="s">
        <v>24</v>
      </c>
      <c r="K13" s="10">
        <v>0</v>
      </c>
      <c r="L13" s="10" t="s">
        <v>25</v>
      </c>
      <c r="M13" s="10">
        <v>2</v>
      </c>
      <c r="N13" s="10" t="s">
        <v>23</v>
      </c>
      <c r="O13" s="10">
        <v>3</v>
      </c>
      <c r="P13" s="10" t="s">
        <v>22</v>
      </c>
      <c r="Q13" s="10">
        <v>1</v>
      </c>
      <c r="R13" s="10" t="s">
        <v>22</v>
      </c>
      <c r="S13" s="10">
        <v>1</v>
      </c>
      <c r="T13" s="10" t="s">
        <v>22</v>
      </c>
      <c r="U13" s="10">
        <v>1</v>
      </c>
      <c r="V13" s="10" t="s">
        <v>25</v>
      </c>
      <c r="W13" s="10">
        <v>2</v>
      </c>
      <c r="X13" s="9">
        <f t="shared" si="0"/>
        <v>1.4285714285714286</v>
      </c>
      <c r="Z13" s="9" t="s">
        <v>87</v>
      </c>
    </row>
    <row r="14" spans="1:26" s="10" customFormat="1">
      <c r="A14" s="9" t="s">
        <v>19</v>
      </c>
      <c r="B14" s="9">
        <v>133386</v>
      </c>
      <c r="C14" s="8" t="s">
        <v>18</v>
      </c>
      <c r="D14" s="8" t="s">
        <v>91</v>
      </c>
      <c r="F14" s="10">
        <v>77.959999999999994</v>
      </c>
      <c r="H14" s="10">
        <v>9</v>
      </c>
      <c r="J14" s="10" t="s">
        <v>24</v>
      </c>
      <c r="K14" s="10">
        <v>0</v>
      </c>
      <c r="L14" s="10" t="s">
        <v>25</v>
      </c>
      <c r="M14" s="10">
        <v>2</v>
      </c>
      <c r="N14" s="10" t="s">
        <v>23</v>
      </c>
      <c r="O14" s="10">
        <v>3</v>
      </c>
      <c r="P14" s="10" t="s">
        <v>22</v>
      </c>
      <c r="Q14" s="10">
        <v>1</v>
      </c>
      <c r="R14" s="10" t="s">
        <v>22</v>
      </c>
      <c r="S14" s="10">
        <v>1</v>
      </c>
      <c r="T14" s="10" t="s">
        <v>22</v>
      </c>
      <c r="U14" s="10">
        <v>1</v>
      </c>
      <c r="V14" s="10" t="s">
        <v>23</v>
      </c>
      <c r="W14" s="10">
        <v>3</v>
      </c>
      <c r="X14" s="9">
        <f t="shared" si="0"/>
        <v>1.5714285714285714</v>
      </c>
      <c r="Z14" s="9" t="s">
        <v>87</v>
      </c>
    </row>
    <row r="15" spans="1:26" s="10" customFormat="1">
      <c r="A15" s="9" t="s">
        <v>19</v>
      </c>
      <c r="B15" s="9">
        <v>136256</v>
      </c>
      <c r="C15" s="8" t="s">
        <v>18</v>
      </c>
      <c r="D15" s="9" t="s">
        <v>90</v>
      </c>
      <c r="F15" s="10">
        <v>78.709999999999994</v>
      </c>
      <c r="H15" s="10">
        <v>9</v>
      </c>
      <c r="J15" s="10" t="s">
        <v>24</v>
      </c>
      <c r="K15" s="10">
        <v>0</v>
      </c>
      <c r="L15" s="10" t="s">
        <v>23</v>
      </c>
      <c r="M15" s="10">
        <v>3</v>
      </c>
      <c r="N15" s="10" t="s">
        <v>23</v>
      </c>
      <c r="O15" s="10">
        <v>3</v>
      </c>
      <c r="P15" s="10" t="s">
        <v>25</v>
      </c>
      <c r="Q15" s="10">
        <v>2</v>
      </c>
      <c r="R15" s="10" t="s">
        <v>22</v>
      </c>
      <c r="S15" s="10">
        <v>1</v>
      </c>
      <c r="T15" s="10" t="s">
        <v>22</v>
      </c>
      <c r="U15" s="10">
        <v>1</v>
      </c>
      <c r="V15" s="10" t="s">
        <v>23</v>
      </c>
      <c r="W15" s="10">
        <v>3</v>
      </c>
      <c r="X15" s="9">
        <f t="shared" si="0"/>
        <v>1.8571428571428572</v>
      </c>
      <c r="Z15" s="9" t="s">
        <v>88</v>
      </c>
    </row>
    <row r="16" spans="1:26" s="10" customFormat="1">
      <c r="A16" s="9" t="s">
        <v>19</v>
      </c>
      <c r="B16" s="9">
        <v>137196</v>
      </c>
      <c r="C16" s="8" t="s">
        <v>18</v>
      </c>
      <c r="D16" s="8" t="s">
        <v>91</v>
      </c>
      <c r="F16" s="10">
        <v>82.11</v>
      </c>
      <c r="H16" s="10">
        <v>9</v>
      </c>
      <c r="J16" s="10" t="s">
        <v>24</v>
      </c>
      <c r="K16" s="10">
        <v>0</v>
      </c>
      <c r="L16" s="10" t="s">
        <v>23</v>
      </c>
      <c r="M16" s="10">
        <v>3</v>
      </c>
      <c r="N16" s="10" t="s">
        <v>23</v>
      </c>
      <c r="O16" s="10">
        <v>3</v>
      </c>
      <c r="P16" s="10" t="s">
        <v>22</v>
      </c>
      <c r="Q16" s="10">
        <v>1</v>
      </c>
      <c r="R16" s="10" t="s">
        <v>22</v>
      </c>
      <c r="S16" s="10">
        <v>1</v>
      </c>
      <c r="T16" s="10" t="s">
        <v>22</v>
      </c>
      <c r="U16" s="10">
        <v>1</v>
      </c>
      <c r="V16" s="10" t="s">
        <v>21</v>
      </c>
      <c r="W16" s="10" t="s">
        <v>21</v>
      </c>
      <c r="X16" s="9">
        <f>(U16+S16+Q16+O16+M16+K16)/7</f>
        <v>1.2857142857142858</v>
      </c>
      <c r="Z16" s="9" t="s">
        <v>88</v>
      </c>
    </row>
    <row r="17" spans="1:26" s="10" customFormat="1">
      <c r="A17" s="9" t="s">
        <v>26</v>
      </c>
      <c r="B17" s="9" t="s">
        <v>27</v>
      </c>
      <c r="C17" s="8" t="s">
        <v>18</v>
      </c>
      <c r="D17" s="9" t="s">
        <v>90</v>
      </c>
      <c r="F17" s="10">
        <v>76.180000000000007</v>
      </c>
      <c r="H17" s="10">
        <v>9</v>
      </c>
      <c r="J17" s="10" t="s">
        <v>24</v>
      </c>
      <c r="K17" s="10">
        <v>0</v>
      </c>
      <c r="L17" s="10" t="s">
        <v>22</v>
      </c>
      <c r="M17" s="10">
        <v>1</v>
      </c>
      <c r="N17" s="10" t="s">
        <v>23</v>
      </c>
      <c r="O17" s="10">
        <v>3</v>
      </c>
      <c r="P17" s="10" t="s">
        <v>22</v>
      </c>
      <c r="Q17" s="10">
        <v>1</v>
      </c>
      <c r="R17" s="10" t="s">
        <v>22</v>
      </c>
      <c r="S17" s="10">
        <v>1</v>
      </c>
      <c r="T17" s="10" t="s">
        <v>22</v>
      </c>
      <c r="U17" s="10">
        <v>1</v>
      </c>
      <c r="V17" s="10" t="s">
        <v>23</v>
      </c>
      <c r="W17" s="10">
        <v>3</v>
      </c>
      <c r="X17" s="9">
        <f t="shared" si="0"/>
        <v>1.4285714285714286</v>
      </c>
      <c r="Z17" s="9" t="s">
        <v>87</v>
      </c>
    </row>
    <row r="18" spans="1:26" s="10" customFormat="1">
      <c r="A18" s="9" t="s">
        <v>26</v>
      </c>
      <c r="B18" s="9" t="s">
        <v>28</v>
      </c>
      <c r="C18" s="8" t="s">
        <v>18</v>
      </c>
      <c r="D18" s="9" t="s">
        <v>90</v>
      </c>
      <c r="F18" s="10">
        <v>75.12</v>
      </c>
      <c r="H18" s="10" t="s">
        <v>20</v>
      </c>
      <c r="J18" s="10" t="s">
        <v>23</v>
      </c>
      <c r="K18" s="10">
        <v>3</v>
      </c>
      <c r="L18" s="10" t="s">
        <v>23</v>
      </c>
      <c r="M18" s="10">
        <v>3</v>
      </c>
      <c r="N18" s="10" t="s">
        <v>23</v>
      </c>
      <c r="O18" s="10">
        <v>3</v>
      </c>
      <c r="P18" s="10" t="s">
        <v>23</v>
      </c>
      <c r="Q18" s="10">
        <v>3</v>
      </c>
      <c r="R18" s="10" t="s">
        <v>23</v>
      </c>
      <c r="S18" s="10">
        <v>3</v>
      </c>
      <c r="T18" s="10" t="s">
        <v>23</v>
      </c>
      <c r="U18" s="10">
        <v>3</v>
      </c>
      <c r="V18" s="10" t="s">
        <v>23</v>
      </c>
      <c r="W18" s="10">
        <v>3</v>
      </c>
      <c r="X18" s="9">
        <f t="shared" si="0"/>
        <v>3</v>
      </c>
      <c r="Z18" s="9" t="s">
        <v>88</v>
      </c>
    </row>
    <row r="19" spans="1:26" s="10" customFormat="1">
      <c r="A19" s="9" t="s">
        <v>26</v>
      </c>
      <c r="B19" s="9" t="s">
        <v>29</v>
      </c>
      <c r="C19" s="8" t="s">
        <v>18</v>
      </c>
      <c r="D19" s="9" t="s">
        <v>90</v>
      </c>
      <c r="F19" s="10">
        <v>77.349999999999994</v>
      </c>
      <c r="H19" s="10" t="s">
        <v>30</v>
      </c>
      <c r="J19" s="10" t="s">
        <v>24</v>
      </c>
      <c r="K19" s="10">
        <v>0</v>
      </c>
      <c r="L19" s="10" t="s">
        <v>25</v>
      </c>
      <c r="M19" s="10">
        <v>2</v>
      </c>
      <c r="N19" s="10" t="s">
        <v>23</v>
      </c>
      <c r="O19" s="10">
        <v>3</v>
      </c>
      <c r="P19" s="10" t="s">
        <v>22</v>
      </c>
      <c r="Q19" s="10">
        <v>1</v>
      </c>
      <c r="R19" s="10" t="s">
        <v>22</v>
      </c>
      <c r="S19" s="10">
        <v>1</v>
      </c>
      <c r="T19" s="10" t="s">
        <v>22</v>
      </c>
      <c r="U19" s="10">
        <v>1</v>
      </c>
      <c r="V19" s="10" t="s">
        <v>23</v>
      </c>
      <c r="W19" s="10">
        <v>3</v>
      </c>
      <c r="X19" s="9">
        <f t="shared" si="0"/>
        <v>1.5714285714285714</v>
      </c>
      <c r="Z19" s="9" t="s">
        <v>87</v>
      </c>
    </row>
    <row r="20" spans="1:26" s="10" customFormat="1">
      <c r="A20" s="9" t="s">
        <v>26</v>
      </c>
      <c r="B20" s="9" t="s">
        <v>31</v>
      </c>
      <c r="C20" s="8" t="s">
        <v>18</v>
      </c>
      <c r="D20" s="8" t="s">
        <v>89</v>
      </c>
      <c r="F20" s="10">
        <v>72.69</v>
      </c>
      <c r="H20" s="10">
        <v>9</v>
      </c>
      <c r="J20" s="10" t="s">
        <v>24</v>
      </c>
      <c r="K20" s="10">
        <v>0</v>
      </c>
      <c r="L20" s="10" t="s">
        <v>23</v>
      </c>
      <c r="M20" s="10">
        <v>3</v>
      </c>
      <c r="N20" s="10" t="s">
        <v>23</v>
      </c>
      <c r="O20" s="10">
        <v>3</v>
      </c>
      <c r="P20" s="10" t="s">
        <v>22</v>
      </c>
      <c r="Q20" s="10">
        <v>1</v>
      </c>
      <c r="R20" s="10" t="s">
        <v>22</v>
      </c>
      <c r="S20" s="10">
        <v>1</v>
      </c>
      <c r="T20" s="10" t="s">
        <v>22</v>
      </c>
      <c r="U20" s="10">
        <v>1</v>
      </c>
      <c r="V20" s="10" t="s">
        <v>23</v>
      </c>
      <c r="W20" s="10">
        <v>3</v>
      </c>
      <c r="X20" s="9">
        <f t="shared" si="0"/>
        <v>1.7142857142857142</v>
      </c>
      <c r="Z20" s="9" t="s">
        <v>88</v>
      </c>
    </row>
    <row r="21" spans="1:26" s="10" customFormat="1">
      <c r="A21" s="9" t="s">
        <v>26</v>
      </c>
      <c r="B21" s="9" t="s">
        <v>32</v>
      </c>
      <c r="C21" s="8" t="s">
        <v>18</v>
      </c>
      <c r="D21" s="8" t="s">
        <v>91</v>
      </c>
      <c r="F21" s="10">
        <v>80.790000000000006</v>
      </c>
      <c r="H21" s="10">
        <v>9</v>
      </c>
      <c r="J21" s="10" t="s">
        <v>24</v>
      </c>
      <c r="K21" s="10">
        <v>0</v>
      </c>
      <c r="L21" s="10" t="s">
        <v>23</v>
      </c>
      <c r="M21" s="10">
        <v>3</v>
      </c>
      <c r="N21" s="10" t="s">
        <v>23</v>
      </c>
      <c r="O21" s="10">
        <v>3</v>
      </c>
      <c r="P21" s="10" t="s">
        <v>22</v>
      </c>
      <c r="Q21" s="10">
        <v>1</v>
      </c>
      <c r="R21" s="10" t="s">
        <v>23</v>
      </c>
      <c r="S21" s="10">
        <v>3</v>
      </c>
      <c r="T21" s="10" t="s">
        <v>22</v>
      </c>
      <c r="U21" s="10">
        <v>1</v>
      </c>
      <c r="V21" s="10" t="s">
        <v>23</v>
      </c>
      <c r="W21" s="10">
        <v>3</v>
      </c>
      <c r="X21" s="9">
        <f t="shared" si="0"/>
        <v>2</v>
      </c>
      <c r="Z21" s="9" t="s">
        <v>88</v>
      </c>
    </row>
    <row r="22" spans="1:26" s="10" customFormat="1">
      <c r="A22" s="9" t="s">
        <v>33</v>
      </c>
      <c r="B22" s="9" t="s">
        <v>34</v>
      </c>
      <c r="C22" s="8" t="s">
        <v>18</v>
      </c>
      <c r="D22" s="9" t="s">
        <v>90</v>
      </c>
      <c r="F22" s="10">
        <v>74.513999999999996</v>
      </c>
      <c r="H22" s="10">
        <v>9</v>
      </c>
      <c r="J22" s="10" t="s">
        <v>24</v>
      </c>
      <c r="K22" s="10">
        <v>0</v>
      </c>
      <c r="L22" s="10" t="s">
        <v>22</v>
      </c>
      <c r="M22" s="10">
        <v>1</v>
      </c>
      <c r="N22" s="10" t="s">
        <v>23</v>
      </c>
      <c r="O22" s="10">
        <v>3</v>
      </c>
      <c r="P22" s="10" t="s">
        <v>22</v>
      </c>
      <c r="Q22" s="10">
        <v>1</v>
      </c>
      <c r="R22" s="10" t="s">
        <v>22</v>
      </c>
      <c r="S22" s="10">
        <v>1</v>
      </c>
      <c r="T22" s="10" t="s">
        <v>22</v>
      </c>
      <c r="U22" s="10">
        <v>1</v>
      </c>
      <c r="V22" s="10" t="s">
        <v>25</v>
      </c>
      <c r="W22" s="10">
        <v>2</v>
      </c>
      <c r="X22" s="9">
        <f t="shared" si="0"/>
        <v>1.2857142857142858</v>
      </c>
      <c r="Z22" s="9" t="s">
        <v>87</v>
      </c>
    </row>
    <row r="23" spans="1:26" s="10" customFormat="1">
      <c r="A23" s="9" t="s">
        <v>33</v>
      </c>
      <c r="B23" s="9" t="s">
        <v>35</v>
      </c>
      <c r="C23" s="8" t="s">
        <v>18</v>
      </c>
      <c r="D23" s="9" t="s">
        <v>90</v>
      </c>
      <c r="F23" s="10">
        <v>74.989999999999995</v>
      </c>
      <c r="H23" s="10">
        <v>9</v>
      </c>
      <c r="J23" s="10" t="s">
        <v>23</v>
      </c>
      <c r="K23" s="10">
        <v>3</v>
      </c>
      <c r="L23" s="10" t="s">
        <v>23</v>
      </c>
      <c r="M23" s="10">
        <v>3</v>
      </c>
      <c r="N23" s="10" t="s">
        <v>23</v>
      </c>
      <c r="O23" s="10">
        <v>3</v>
      </c>
      <c r="P23" s="10" t="s">
        <v>23</v>
      </c>
      <c r="Q23" s="10">
        <v>3</v>
      </c>
      <c r="R23" s="10" t="s">
        <v>22</v>
      </c>
      <c r="S23" s="10">
        <v>1</v>
      </c>
      <c r="T23" s="10" t="s">
        <v>25</v>
      </c>
      <c r="U23" s="10">
        <v>2</v>
      </c>
      <c r="V23" s="10" t="s">
        <v>23</v>
      </c>
      <c r="W23" s="10">
        <v>3</v>
      </c>
      <c r="X23" s="9">
        <f t="shared" si="0"/>
        <v>2.5714285714285716</v>
      </c>
      <c r="Z23" s="9" t="s">
        <v>88</v>
      </c>
    </row>
    <row r="24" spans="1:26" s="10" customFormat="1">
      <c r="A24" s="9" t="s">
        <v>33</v>
      </c>
      <c r="B24" s="9" t="s">
        <v>36</v>
      </c>
      <c r="C24" s="8" t="s">
        <v>18</v>
      </c>
      <c r="D24" s="8" t="s">
        <v>91</v>
      </c>
      <c r="F24" s="10">
        <v>86.08</v>
      </c>
      <c r="H24" s="10">
        <v>9</v>
      </c>
      <c r="J24" s="10" t="s">
        <v>22</v>
      </c>
      <c r="K24" s="10">
        <v>1</v>
      </c>
      <c r="L24" s="10" t="s">
        <v>23</v>
      </c>
      <c r="M24" s="10">
        <v>3</v>
      </c>
      <c r="N24" s="10" t="s">
        <v>23</v>
      </c>
      <c r="O24" s="10">
        <v>3</v>
      </c>
      <c r="P24" s="10" t="s">
        <v>23</v>
      </c>
      <c r="Q24" s="10">
        <v>3</v>
      </c>
      <c r="R24" s="10" t="s">
        <v>22</v>
      </c>
      <c r="S24" s="10">
        <v>1</v>
      </c>
      <c r="T24" s="10" t="s">
        <v>22</v>
      </c>
      <c r="U24" s="10">
        <v>1</v>
      </c>
      <c r="V24" s="10" t="s">
        <v>23</v>
      </c>
      <c r="W24" s="10">
        <v>3</v>
      </c>
      <c r="X24" s="9">
        <f t="shared" si="0"/>
        <v>2.1428571428571428</v>
      </c>
      <c r="Z24" s="9" t="s">
        <v>88</v>
      </c>
    </row>
    <row r="25" spans="1:26" s="10" customFormat="1">
      <c r="A25" s="9" t="s">
        <v>33</v>
      </c>
      <c r="B25" s="9" t="s">
        <v>37</v>
      </c>
      <c r="C25" s="8" t="s">
        <v>18</v>
      </c>
      <c r="D25" s="9" t="s">
        <v>90</v>
      </c>
      <c r="F25" s="10">
        <v>85.23</v>
      </c>
      <c r="H25" s="10">
        <v>9</v>
      </c>
      <c r="J25" s="10" t="s">
        <v>22</v>
      </c>
      <c r="K25" s="10">
        <v>1</v>
      </c>
      <c r="L25" s="10" t="s">
        <v>23</v>
      </c>
      <c r="M25" s="10">
        <v>3</v>
      </c>
      <c r="N25" s="10" t="s">
        <v>23</v>
      </c>
      <c r="O25" s="10">
        <v>3</v>
      </c>
      <c r="P25" s="10" t="s">
        <v>23</v>
      </c>
      <c r="Q25" s="10">
        <v>3</v>
      </c>
      <c r="R25" s="10" t="s">
        <v>23</v>
      </c>
      <c r="S25" s="10">
        <v>3</v>
      </c>
      <c r="T25" s="10" t="s">
        <v>22</v>
      </c>
      <c r="U25" s="10">
        <v>1</v>
      </c>
      <c r="V25" s="10" t="s">
        <v>23</v>
      </c>
      <c r="W25" s="10">
        <v>3</v>
      </c>
      <c r="X25" s="9">
        <f t="shared" si="0"/>
        <v>2.4285714285714284</v>
      </c>
      <c r="Z25" s="9" t="s">
        <v>88</v>
      </c>
    </row>
    <row r="26" spans="1:26" s="10" customFormat="1">
      <c r="A26" s="9" t="s">
        <v>33</v>
      </c>
      <c r="B26" s="9" t="s">
        <v>38</v>
      </c>
      <c r="C26" s="8" t="s">
        <v>18</v>
      </c>
      <c r="D26" s="8" t="s">
        <v>91</v>
      </c>
      <c r="F26" s="10">
        <v>87.414000000000001</v>
      </c>
      <c r="H26" s="10">
        <v>9</v>
      </c>
      <c r="J26" s="10" t="s">
        <v>23</v>
      </c>
      <c r="K26" s="10">
        <v>3</v>
      </c>
      <c r="L26" s="10" t="s">
        <v>23</v>
      </c>
      <c r="M26" s="10">
        <v>3</v>
      </c>
      <c r="N26" s="10" t="s">
        <v>23</v>
      </c>
      <c r="O26" s="10">
        <v>3</v>
      </c>
      <c r="P26" s="10" t="s">
        <v>23</v>
      </c>
      <c r="Q26" s="10">
        <v>3</v>
      </c>
      <c r="R26" s="10" t="s">
        <v>23</v>
      </c>
      <c r="S26" s="10">
        <v>3</v>
      </c>
      <c r="T26" s="10" t="s">
        <v>23</v>
      </c>
      <c r="U26" s="10">
        <v>3</v>
      </c>
      <c r="V26" s="10" t="s">
        <v>23</v>
      </c>
      <c r="W26" s="10">
        <v>3</v>
      </c>
      <c r="X26" s="9">
        <f t="shared" si="0"/>
        <v>3</v>
      </c>
      <c r="Z26" s="9" t="s">
        <v>88</v>
      </c>
    </row>
    <row r="27" spans="1:26" s="10" customFormat="1">
      <c r="A27" s="9" t="s">
        <v>39</v>
      </c>
      <c r="B27" s="9">
        <v>155192</v>
      </c>
      <c r="C27" s="8" t="s">
        <v>18</v>
      </c>
      <c r="D27" s="8" t="s">
        <v>91</v>
      </c>
      <c r="F27" s="10">
        <v>79.741</v>
      </c>
      <c r="H27" s="10">
        <v>9</v>
      </c>
      <c r="J27" s="10" t="s">
        <v>23</v>
      </c>
      <c r="K27" s="10">
        <v>3</v>
      </c>
      <c r="L27" s="10" t="s">
        <v>23</v>
      </c>
      <c r="M27" s="10">
        <v>3</v>
      </c>
      <c r="N27" s="10" t="s">
        <v>23</v>
      </c>
      <c r="O27" s="10">
        <v>3</v>
      </c>
      <c r="P27" s="10" t="s">
        <v>23</v>
      </c>
      <c r="Q27" s="10">
        <v>3</v>
      </c>
      <c r="R27" s="10" t="s">
        <v>22</v>
      </c>
      <c r="S27" s="10">
        <v>1</v>
      </c>
      <c r="T27" s="10" t="s">
        <v>22</v>
      </c>
      <c r="U27" s="10">
        <v>1</v>
      </c>
      <c r="V27" s="10" t="s">
        <v>23</v>
      </c>
      <c r="W27" s="10">
        <v>3</v>
      </c>
      <c r="X27" s="9">
        <f t="shared" si="0"/>
        <v>2.4285714285714284</v>
      </c>
      <c r="Z27" s="9" t="s">
        <v>88</v>
      </c>
    </row>
    <row r="28" spans="1:26" s="10" customFormat="1">
      <c r="A28" s="9" t="s">
        <v>40</v>
      </c>
      <c r="B28" s="9" t="s">
        <v>41</v>
      </c>
      <c r="C28" s="8" t="s">
        <v>18</v>
      </c>
      <c r="D28" s="8" t="s">
        <v>91</v>
      </c>
      <c r="F28" s="10">
        <v>69.936999999999998</v>
      </c>
      <c r="H28" s="10" t="s">
        <v>20</v>
      </c>
      <c r="J28" s="10" t="s">
        <v>22</v>
      </c>
      <c r="K28" s="10">
        <v>1</v>
      </c>
      <c r="L28" s="10" t="s">
        <v>22</v>
      </c>
      <c r="M28" s="10">
        <v>1</v>
      </c>
      <c r="N28" s="10" t="s">
        <v>25</v>
      </c>
      <c r="O28" s="10">
        <v>2</v>
      </c>
      <c r="P28" s="10" t="s">
        <v>22</v>
      </c>
      <c r="Q28" s="10">
        <v>1</v>
      </c>
      <c r="R28" s="10" t="s">
        <v>22</v>
      </c>
      <c r="S28" s="10">
        <v>1</v>
      </c>
      <c r="T28" s="10" t="s">
        <v>22</v>
      </c>
      <c r="U28" s="10">
        <v>1</v>
      </c>
      <c r="V28" s="10" t="s">
        <v>22</v>
      </c>
      <c r="W28" s="10">
        <v>1</v>
      </c>
      <c r="X28" s="9">
        <f t="shared" si="0"/>
        <v>1.1428571428571428</v>
      </c>
      <c r="Z28" s="9" t="s">
        <v>86</v>
      </c>
    </row>
    <row r="29" spans="1:26" s="10" customFormat="1">
      <c r="A29" s="9" t="s">
        <v>83</v>
      </c>
      <c r="B29" s="9" t="s">
        <v>42</v>
      </c>
      <c r="C29" s="8" t="s">
        <v>18</v>
      </c>
      <c r="D29" s="9" t="s">
        <v>90</v>
      </c>
      <c r="F29" s="10">
        <v>84.494</v>
      </c>
      <c r="H29" s="10" t="s">
        <v>43</v>
      </c>
      <c r="J29" s="10" t="s">
        <v>22</v>
      </c>
      <c r="K29" s="10">
        <v>1</v>
      </c>
      <c r="L29" s="10" t="s">
        <v>23</v>
      </c>
      <c r="M29" s="10">
        <v>3</v>
      </c>
      <c r="N29" s="10" t="s">
        <v>23</v>
      </c>
      <c r="O29" s="10">
        <v>3</v>
      </c>
      <c r="P29" s="10" t="s">
        <v>23</v>
      </c>
      <c r="Q29" s="10">
        <v>3</v>
      </c>
      <c r="R29" s="10" t="s">
        <v>22</v>
      </c>
      <c r="S29" s="10">
        <v>1</v>
      </c>
      <c r="T29" s="10" t="s">
        <v>22</v>
      </c>
      <c r="U29" s="10">
        <v>1</v>
      </c>
      <c r="V29" s="10" t="s">
        <v>23</v>
      </c>
      <c r="W29" s="10">
        <v>3</v>
      </c>
      <c r="X29" s="9">
        <f t="shared" si="0"/>
        <v>2.1428571428571428</v>
      </c>
      <c r="Z29" s="9" t="s">
        <v>88</v>
      </c>
    </row>
    <row r="30" spans="1:26" s="10" customFormat="1">
      <c r="A30" s="9" t="s">
        <v>19</v>
      </c>
      <c r="B30" s="9">
        <v>17448</v>
      </c>
      <c r="C30" s="8" t="s">
        <v>45</v>
      </c>
      <c r="D30" s="8" t="s">
        <v>46</v>
      </c>
      <c r="F30" s="10">
        <v>66.03</v>
      </c>
      <c r="H30" s="10">
        <v>8</v>
      </c>
      <c r="J30" s="10" t="s">
        <v>22</v>
      </c>
      <c r="K30" s="10">
        <v>1</v>
      </c>
      <c r="L30" s="10" t="s">
        <v>22</v>
      </c>
      <c r="M30" s="10">
        <v>1</v>
      </c>
      <c r="N30" s="10" t="s">
        <v>23</v>
      </c>
      <c r="O30" s="10">
        <v>3</v>
      </c>
      <c r="P30" s="10" t="s">
        <v>22</v>
      </c>
      <c r="Q30" s="10">
        <v>1</v>
      </c>
      <c r="R30" s="10" t="s">
        <v>22</v>
      </c>
      <c r="S30" s="10">
        <v>1</v>
      </c>
      <c r="T30" s="10" t="s">
        <v>22</v>
      </c>
      <c r="U30" s="10">
        <v>1</v>
      </c>
      <c r="V30" s="10" t="s">
        <v>23</v>
      </c>
      <c r="W30" s="10">
        <v>3</v>
      </c>
      <c r="X30" s="9">
        <f t="shared" si="0"/>
        <v>1.5714285714285714</v>
      </c>
      <c r="Z30" s="9" t="s">
        <v>87</v>
      </c>
    </row>
    <row r="31" spans="1:26" s="10" customFormat="1">
      <c r="A31" s="9" t="s">
        <v>19</v>
      </c>
      <c r="B31" s="9">
        <v>25667</v>
      </c>
      <c r="C31" s="8" t="s">
        <v>45</v>
      </c>
      <c r="D31" s="8" t="s">
        <v>46</v>
      </c>
      <c r="F31" s="10">
        <v>67.23</v>
      </c>
      <c r="H31" s="10">
        <v>8</v>
      </c>
      <c r="J31" s="10" t="s">
        <v>24</v>
      </c>
      <c r="K31" s="10">
        <v>0</v>
      </c>
      <c r="L31" s="10" t="s">
        <v>22</v>
      </c>
      <c r="M31" s="10">
        <v>1</v>
      </c>
      <c r="N31" s="10" t="s">
        <v>23</v>
      </c>
      <c r="O31" s="10">
        <v>3</v>
      </c>
      <c r="P31" s="10" t="s">
        <v>25</v>
      </c>
      <c r="Q31" s="10">
        <v>2</v>
      </c>
      <c r="R31" s="10" t="s">
        <v>22</v>
      </c>
      <c r="S31" s="10">
        <v>1</v>
      </c>
      <c r="T31" s="10" t="s">
        <v>22</v>
      </c>
      <c r="U31" s="10">
        <v>1</v>
      </c>
      <c r="V31" s="10" t="s">
        <v>23</v>
      </c>
      <c r="W31" s="10">
        <v>3</v>
      </c>
      <c r="X31" s="9">
        <f t="shared" si="0"/>
        <v>1.5714285714285714</v>
      </c>
      <c r="Z31" s="9" t="s">
        <v>87</v>
      </c>
    </row>
    <row r="32" spans="1:26" s="10" customFormat="1">
      <c r="A32" s="9" t="s">
        <v>19</v>
      </c>
      <c r="B32" s="9">
        <v>25668</v>
      </c>
      <c r="C32" s="8" t="s">
        <v>45</v>
      </c>
      <c r="D32" s="8" t="s">
        <v>46</v>
      </c>
      <c r="F32" s="10">
        <v>61.73</v>
      </c>
      <c r="H32" s="10">
        <v>9</v>
      </c>
      <c r="J32" s="10" t="s">
        <v>24</v>
      </c>
      <c r="K32" s="10">
        <v>0</v>
      </c>
      <c r="L32" s="10" t="s">
        <v>24</v>
      </c>
      <c r="M32" s="10">
        <v>0</v>
      </c>
      <c r="N32" s="10" t="s">
        <v>23</v>
      </c>
      <c r="O32" s="10">
        <v>3</v>
      </c>
      <c r="P32" s="10" t="s">
        <v>22</v>
      </c>
      <c r="Q32" s="10">
        <v>1</v>
      </c>
      <c r="R32" s="10" t="s">
        <v>22</v>
      </c>
      <c r="S32" s="10">
        <v>1</v>
      </c>
      <c r="T32" s="10" t="s">
        <v>22</v>
      </c>
      <c r="U32" s="10">
        <v>1</v>
      </c>
      <c r="V32" s="10" t="s">
        <v>22</v>
      </c>
      <c r="W32" s="10">
        <v>1</v>
      </c>
      <c r="X32" s="9">
        <f t="shared" si="0"/>
        <v>1</v>
      </c>
      <c r="Z32" s="9" t="s">
        <v>86</v>
      </c>
    </row>
    <row r="33" spans="1:72" s="10" customFormat="1">
      <c r="A33" s="9" t="s">
        <v>19</v>
      </c>
      <c r="B33" s="9">
        <v>94327</v>
      </c>
      <c r="C33" s="8" t="s">
        <v>45</v>
      </c>
      <c r="D33" s="8" t="s">
        <v>46</v>
      </c>
      <c r="F33" s="10">
        <v>63.89</v>
      </c>
      <c r="H33" s="10">
        <v>8</v>
      </c>
      <c r="J33" s="10" t="s">
        <v>23</v>
      </c>
      <c r="K33" s="10">
        <v>3</v>
      </c>
      <c r="L33" s="10" t="s">
        <v>23</v>
      </c>
      <c r="M33" s="10">
        <v>3</v>
      </c>
      <c r="N33" s="10" t="s">
        <v>23</v>
      </c>
      <c r="O33" s="10">
        <v>3</v>
      </c>
      <c r="P33" s="10" t="s">
        <v>22</v>
      </c>
      <c r="Q33" s="10">
        <v>1</v>
      </c>
      <c r="R33" s="10" t="s">
        <v>22</v>
      </c>
      <c r="S33" s="10">
        <v>1</v>
      </c>
      <c r="T33" s="10" t="s">
        <v>22</v>
      </c>
      <c r="U33" s="10">
        <v>1</v>
      </c>
      <c r="V33" s="10" t="s">
        <v>23</v>
      </c>
      <c r="W33" s="10">
        <v>3</v>
      </c>
      <c r="X33" s="9">
        <f t="shared" si="0"/>
        <v>2.1428571428571428</v>
      </c>
      <c r="Z33" s="9" t="s">
        <v>88</v>
      </c>
      <c r="BR33" s="11"/>
      <c r="BS33" s="11"/>
      <c r="BT33" s="11"/>
    </row>
    <row r="34" spans="1:72" s="10" customFormat="1">
      <c r="A34" s="9" t="s">
        <v>26</v>
      </c>
      <c r="B34" s="9" t="s">
        <v>47</v>
      </c>
      <c r="C34" s="8" t="s">
        <v>45</v>
      </c>
      <c r="D34" s="8" t="s">
        <v>46</v>
      </c>
      <c r="F34" s="10">
        <v>65.069999999999993</v>
      </c>
      <c r="H34" s="10">
        <v>8</v>
      </c>
      <c r="J34" s="10" t="s">
        <v>22</v>
      </c>
      <c r="K34" s="10">
        <v>1</v>
      </c>
      <c r="L34" s="10" t="s">
        <v>22</v>
      </c>
      <c r="M34" s="10">
        <v>1</v>
      </c>
      <c r="N34" s="10" t="s">
        <v>25</v>
      </c>
      <c r="O34" s="10">
        <v>2</v>
      </c>
      <c r="P34" s="10" t="s">
        <v>22</v>
      </c>
      <c r="Q34" s="10">
        <v>1</v>
      </c>
      <c r="R34" s="10" t="s">
        <v>22</v>
      </c>
      <c r="S34" s="10">
        <v>1</v>
      </c>
      <c r="T34" s="10" t="s">
        <v>22</v>
      </c>
      <c r="U34" s="10">
        <v>1</v>
      </c>
      <c r="V34" s="10" t="s">
        <v>23</v>
      </c>
      <c r="W34" s="10">
        <v>3</v>
      </c>
      <c r="X34" s="9">
        <f t="shared" si="0"/>
        <v>1.4285714285714286</v>
      </c>
      <c r="Z34" s="9" t="s">
        <v>87</v>
      </c>
    </row>
    <row r="35" spans="1:72" s="10" customFormat="1">
      <c r="A35" s="9" t="s">
        <v>26</v>
      </c>
      <c r="B35" s="9" t="s">
        <v>48</v>
      </c>
      <c r="C35" s="8" t="s">
        <v>45</v>
      </c>
      <c r="D35" s="8" t="s">
        <v>46</v>
      </c>
      <c r="F35" s="10">
        <v>61.37</v>
      </c>
      <c r="H35" s="10">
        <v>9</v>
      </c>
      <c r="J35" s="10" t="s">
        <v>23</v>
      </c>
      <c r="K35" s="10">
        <v>3</v>
      </c>
      <c r="L35" s="10" t="s">
        <v>23</v>
      </c>
      <c r="M35" s="10">
        <v>3</v>
      </c>
      <c r="N35" s="10" t="s">
        <v>23</v>
      </c>
      <c r="O35" s="10">
        <v>3</v>
      </c>
      <c r="P35" s="10" t="s">
        <v>22</v>
      </c>
      <c r="Q35" s="10">
        <v>1</v>
      </c>
      <c r="R35" s="10" t="s">
        <v>22</v>
      </c>
      <c r="S35" s="10">
        <v>1</v>
      </c>
      <c r="T35" s="10" t="s">
        <v>22</v>
      </c>
      <c r="U35" s="10">
        <v>1</v>
      </c>
      <c r="V35" s="10" t="s">
        <v>23</v>
      </c>
      <c r="W35" s="10">
        <v>3</v>
      </c>
      <c r="X35" s="9">
        <f t="shared" si="0"/>
        <v>2.1428571428571428</v>
      </c>
      <c r="Z35" s="9" t="s">
        <v>88</v>
      </c>
    </row>
    <row r="36" spans="1:72" s="10" customFormat="1">
      <c r="A36" s="9" t="s">
        <v>26</v>
      </c>
      <c r="B36" s="9" t="s">
        <v>49</v>
      </c>
      <c r="C36" s="8" t="s">
        <v>45</v>
      </c>
      <c r="D36" s="8" t="s">
        <v>46</v>
      </c>
      <c r="F36" s="10">
        <v>62.21</v>
      </c>
      <c r="H36" s="10">
        <v>8</v>
      </c>
      <c r="J36" s="10" t="s">
        <v>23</v>
      </c>
      <c r="K36" s="10">
        <v>3</v>
      </c>
      <c r="L36" s="10" t="s">
        <v>23</v>
      </c>
      <c r="M36" s="10">
        <v>3</v>
      </c>
      <c r="N36" s="10" t="s">
        <v>23</v>
      </c>
      <c r="O36" s="10">
        <v>3</v>
      </c>
      <c r="P36" s="10" t="s">
        <v>25</v>
      </c>
      <c r="Q36" s="10">
        <v>2</v>
      </c>
      <c r="R36" s="10" t="s">
        <v>22</v>
      </c>
      <c r="S36" s="10">
        <v>1</v>
      </c>
      <c r="T36" s="10" t="s">
        <v>22</v>
      </c>
      <c r="U36" s="10">
        <v>1</v>
      </c>
      <c r="V36" s="10" t="s">
        <v>23</v>
      </c>
      <c r="W36" s="10">
        <v>3</v>
      </c>
      <c r="X36" s="9">
        <f t="shared" si="0"/>
        <v>2.2857142857142856</v>
      </c>
      <c r="Z36" s="9" t="s">
        <v>88</v>
      </c>
    </row>
    <row r="37" spans="1:72" s="10" customFormat="1">
      <c r="A37" s="9" t="s">
        <v>26</v>
      </c>
      <c r="B37" s="9" t="s">
        <v>50</v>
      </c>
      <c r="C37" s="8" t="s">
        <v>45</v>
      </c>
      <c r="D37" s="8" t="s">
        <v>46</v>
      </c>
      <c r="F37" s="10">
        <v>63.34</v>
      </c>
      <c r="H37" s="10">
        <v>9</v>
      </c>
      <c r="J37" s="10" t="s">
        <v>22</v>
      </c>
      <c r="K37" s="10">
        <v>1</v>
      </c>
      <c r="L37" s="10" t="s">
        <v>22</v>
      </c>
      <c r="M37" s="10">
        <v>1</v>
      </c>
      <c r="N37" s="10" t="s">
        <v>23</v>
      </c>
      <c r="O37" s="10">
        <v>3</v>
      </c>
      <c r="P37" s="10" t="s">
        <v>22</v>
      </c>
      <c r="Q37" s="10">
        <v>1</v>
      </c>
      <c r="R37" s="10" t="s">
        <v>22</v>
      </c>
      <c r="S37" s="10">
        <v>1</v>
      </c>
      <c r="T37" s="10" t="s">
        <v>22</v>
      </c>
      <c r="U37" s="10">
        <v>1</v>
      </c>
      <c r="V37" s="10" t="s">
        <v>25</v>
      </c>
      <c r="W37" s="10">
        <v>2</v>
      </c>
      <c r="X37" s="9">
        <f t="shared" si="0"/>
        <v>1.4285714285714286</v>
      </c>
      <c r="Z37" s="9" t="s">
        <v>87</v>
      </c>
    </row>
    <row r="38" spans="1:72" s="10" customFormat="1">
      <c r="A38" s="9" t="s">
        <v>26</v>
      </c>
      <c r="B38" s="9" t="s">
        <v>51</v>
      </c>
      <c r="C38" s="8" t="s">
        <v>45</v>
      </c>
      <c r="D38" s="8" t="s">
        <v>46</v>
      </c>
      <c r="F38" s="10">
        <v>60.52</v>
      </c>
      <c r="H38" s="10">
        <v>8</v>
      </c>
      <c r="J38" s="10" t="s">
        <v>24</v>
      </c>
      <c r="K38" s="10">
        <v>0</v>
      </c>
      <c r="L38" s="10" t="s">
        <v>22</v>
      </c>
      <c r="M38" s="10">
        <v>1</v>
      </c>
      <c r="N38" s="10" t="s">
        <v>23</v>
      </c>
      <c r="O38" s="10">
        <v>3</v>
      </c>
      <c r="P38" s="10" t="s">
        <v>22</v>
      </c>
      <c r="Q38" s="10">
        <v>1</v>
      </c>
      <c r="R38" s="10" t="s">
        <v>22</v>
      </c>
      <c r="S38" s="10">
        <v>1</v>
      </c>
      <c r="T38" s="10" t="s">
        <v>22</v>
      </c>
      <c r="U38" s="10">
        <v>1</v>
      </c>
      <c r="V38" s="10" t="s">
        <v>25</v>
      </c>
      <c r="W38" s="10">
        <v>2</v>
      </c>
      <c r="X38" s="9">
        <f t="shared" si="0"/>
        <v>1.2857142857142858</v>
      </c>
      <c r="Z38" s="9" t="s">
        <v>86</v>
      </c>
    </row>
    <row r="39" spans="1:72" s="10" customFormat="1">
      <c r="A39" s="9" t="s">
        <v>26</v>
      </c>
      <c r="B39" s="9" t="s">
        <v>52</v>
      </c>
      <c r="C39" s="8" t="s">
        <v>45</v>
      </c>
      <c r="D39" s="8" t="s">
        <v>46</v>
      </c>
      <c r="F39" s="10">
        <v>67.156000000000006</v>
      </c>
      <c r="H39" s="10">
        <v>8</v>
      </c>
      <c r="J39" s="10" t="s">
        <v>25</v>
      </c>
      <c r="K39" s="10">
        <v>2</v>
      </c>
      <c r="L39" s="10" t="s">
        <v>23</v>
      </c>
      <c r="M39" s="10">
        <v>3</v>
      </c>
      <c r="N39" s="10" t="s">
        <v>23</v>
      </c>
      <c r="O39" s="10">
        <v>3</v>
      </c>
      <c r="P39" s="10" t="s">
        <v>22</v>
      </c>
      <c r="Q39" s="10">
        <v>1</v>
      </c>
      <c r="R39" s="10" t="s">
        <v>22</v>
      </c>
      <c r="S39" s="10">
        <v>1</v>
      </c>
      <c r="T39" s="10" t="s">
        <v>22</v>
      </c>
      <c r="U39" s="10">
        <v>1</v>
      </c>
      <c r="V39" s="10" t="s">
        <v>23</v>
      </c>
      <c r="W39" s="10">
        <v>3</v>
      </c>
      <c r="X39" s="9">
        <f t="shared" si="0"/>
        <v>2</v>
      </c>
      <c r="Z39" s="9" t="s">
        <v>88</v>
      </c>
    </row>
    <row r="40" spans="1:72" s="10" customFormat="1">
      <c r="A40" s="9" t="s">
        <v>84</v>
      </c>
      <c r="B40" s="9">
        <v>28506</v>
      </c>
      <c r="C40" s="8" t="s">
        <v>45</v>
      </c>
      <c r="D40" s="8" t="s">
        <v>46</v>
      </c>
      <c r="F40" s="10">
        <v>71.11</v>
      </c>
      <c r="H40" s="10" t="s">
        <v>53</v>
      </c>
      <c r="J40" s="10" t="s">
        <v>22</v>
      </c>
      <c r="K40" s="10">
        <v>1</v>
      </c>
      <c r="L40" s="10" t="s">
        <v>22</v>
      </c>
      <c r="M40" s="10">
        <v>1</v>
      </c>
      <c r="N40" s="10" t="s">
        <v>23</v>
      </c>
      <c r="O40" s="10">
        <v>3</v>
      </c>
      <c r="P40" s="10" t="s">
        <v>22</v>
      </c>
      <c r="Q40" s="10">
        <v>1</v>
      </c>
      <c r="R40" s="10" t="s">
        <v>22</v>
      </c>
      <c r="S40" s="10">
        <v>1</v>
      </c>
      <c r="T40" s="10" t="s">
        <v>22</v>
      </c>
      <c r="U40" s="10">
        <v>1</v>
      </c>
      <c r="V40" s="10" t="s">
        <v>23</v>
      </c>
      <c r="W40" s="10">
        <v>3</v>
      </c>
      <c r="X40" s="9">
        <f t="shared" si="0"/>
        <v>1.5714285714285714</v>
      </c>
      <c r="Z40" s="9" t="s">
        <v>87</v>
      </c>
    </row>
    <row r="41" spans="1:72" s="10" customFormat="1">
      <c r="A41" s="9" t="s">
        <v>84</v>
      </c>
      <c r="B41" s="9">
        <v>23810</v>
      </c>
      <c r="C41" s="8" t="s">
        <v>45</v>
      </c>
      <c r="D41" s="8" t="s">
        <v>46</v>
      </c>
      <c r="F41" s="10">
        <v>71.650000000000006</v>
      </c>
      <c r="H41" s="10">
        <v>9</v>
      </c>
      <c r="J41" s="10" t="s">
        <v>23</v>
      </c>
      <c r="K41" s="10">
        <v>3</v>
      </c>
      <c r="L41" s="10" t="s">
        <v>23</v>
      </c>
      <c r="M41" s="10">
        <v>3</v>
      </c>
      <c r="N41" s="10" t="s">
        <v>23</v>
      </c>
      <c r="O41" s="10">
        <v>3</v>
      </c>
      <c r="P41" s="10" t="s">
        <v>22</v>
      </c>
      <c r="Q41" s="10">
        <v>1</v>
      </c>
      <c r="R41" s="10" t="s">
        <v>22</v>
      </c>
      <c r="S41" s="10">
        <v>1</v>
      </c>
      <c r="T41" s="10" t="s">
        <v>25</v>
      </c>
      <c r="U41" s="10">
        <v>2</v>
      </c>
      <c r="V41" s="10" t="s">
        <v>23</v>
      </c>
      <c r="W41" s="10">
        <v>3</v>
      </c>
      <c r="X41" s="9">
        <f t="shared" si="0"/>
        <v>2.2857142857142856</v>
      </c>
      <c r="Z41" s="9" t="s">
        <v>88</v>
      </c>
    </row>
    <row r="42" spans="1:72" s="10" customFormat="1">
      <c r="A42" s="9" t="s">
        <v>54</v>
      </c>
      <c r="B42" s="9" t="s">
        <v>55</v>
      </c>
      <c r="C42" s="8" t="s">
        <v>45</v>
      </c>
      <c r="D42" s="8" t="s">
        <v>46</v>
      </c>
      <c r="F42" s="9">
        <v>63.56</v>
      </c>
      <c r="G42" s="9"/>
      <c r="H42" s="9">
        <v>8</v>
      </c>
      <c r="I42" s="9"/>
      <c r="J42" s="9" t="s">
        <v>24</v>
      </c>
      <c r="K42" s="9">
        <v>0</v>
      </c>
      <c r="L42" s="9" t="s">
        <v>22</v>
      </c>
      <c r="M42" s="9">
        <v>1</v>
      </c>
      <c r="N42" s="9" t="s">
        <v>23</v>
      </c>
      <c r="O42" s="9">
        <v>3</v>
      </c>
      <c r="P42" s="9" t="s">
        <v>22</v>
      </c>
      <c r="Q42" s="9">
        <v>1</v>
      </c>
      <c r="R42" s="9" t="s">
        <v>22</v>
      </c>
      <c r="S42" s="9">
        <v>1</v>
      </c>
      <c r="T42" s="9" t="s">
        <v>22</v>
      </c>
      <c r="U42" s="9">
        <v>1</v>
      </c>
      <c r="V42" s="9" t="s">
        <v>22</v>
      </c>
      <c r="W42" s="9">
        <v>1</v>
      </c>
      <c r="X42" s="9">
        <f t="shared" si="0"/>
        <v>1.1428571428571428</v>
      </c>
      <c r="Z42" s="9" t="s">
        <v>87</v>
      </c>
    </row>
    <row r="43" spans="1:72" s="10" customFormat="1">
      <c r="A43" s="9" t="s">
        <v>54</v>
      </c>
      <c r="B43" s="9" t="s">
        <v>56</v>
      </c>
      <c r="C43" s="8" t="s">
        <v>45</v>
      </c>
      <c r="D43" s="8" t="s">
        <v>46</v>
      </c>
      <c r="F43" s="9">
        <v>56.43</v>
      </c>
      <c r="G43" s="9"/>
      <c r="H43" s="9">
        <v>8</v>
      </c>
      <c r="I43" s="9"/>
      <c r="J43" s="9" t="s">
        <v>22</v>
      </c>
      <c r="K43" s="9">
        <v>1</v>
      </c>
      <c r="L43" s="9" t="s">
        <v>22</v>
      </c>
      <c r="M43" s="9">
        <v>1</v>
      </c>
      <c r="N43" s="9" t="s">
        <v>22</v>
      </c>
      <c r="O43" s="9">
        <v>1</v>
      </c>
      <c r="P43" s="9" t="s">
        <v>22</v>
      </c>
      <c r="Q43" s="9">
        <v>1</v>
      </c>
      <c r="R43" s="9" t="s">
        <v>22</v>
      </c>
      <c r="S43" s="9">
        <v>1</v>
      </c>
      <c r="T43" s="9" t="s">
        <v>22</v>
      </c>
      <c r="U43" s="9">
        <v>1</v>
      </c>
      <c r="V43" s="9" t="s">
        <v>22</v>
      </c>
      <c r="W43" s="9">
        <v>1</v>
      </c>
      <c r="X43" s="9">
        <f t="shared" si="0"/>
        <v>1</v>
      </c>
      <c r="Z43" s="9" t="s">
        <v>86</v>
      </c>
    </row>
    <row r="44" spans="1:72" s="10" customFormat="1">
      <c r="A44" s="9" t="s">
        <v>33</v>
      </c>
      <c r="B44" s="9" t="s">
        <v>57</v>
      </c>
      <c r="C44" s="8" t="s">
        <v>45</v>
      </c>
      <c r="D44" s="8" t="s">
        <v>46</v>
      </c>
      <c r="F44" s="10">
        <v>62.41</v>
      </c>
      <c r="H44" s="10">
        <v>8</v>
      </c>
      <c r="J44" s="10" t="s">
        <v>23</v>
      </c>
      <c r="K44" s="10">
        <v>3</v>
      </c>
      <c r="L44" s="10" t="s">
        <v>23</v>
      </c>
      <c r="M44" s="10">
        <v>3</v>
      </c>
      <c r="N44" s="10" t="s">
        <v>23</v>
      </c>
      <c r="O44" s="10">
        <v>3</v>
      </c>
      <c r="P44" s="10" t="s">
        <v>22</v>
      </c>
      <c r="Q44" s="10">
        <v>1</v>
      </c>
      <c r="R44" s="10" t="s">
        <v>22</v>
      </c>
      <c r="S44" s="10">
        <v>1</v>
      </c>
      <c r="T44" s="10" t="s">
        <v>22</v>
      </c>
      <c r="U44" s="10">
        <v>1</v>
      </c>
      <c r="V44" s="10" t="s">
        <v>23</v>
      </c>
      <c r="W44" s="10">
        <v>3</v>
      </c>
      <c r="X44" s="9">
        <f t="shared" si="0"/>
        <v>2.1428571428571428</v>
      </c>
      <c r="Z44" s="9" t="s">
        <v>88</v>
      </c>
    </row>
    <row r="45" spans="1:72" s="10" customFormat="1">
      <c r="A45" s="9" t="s">
        <v>33</v>
      </c>
      <c r="B45" s="9" t="s">
        <v>58</v>
      </c>
      <c r="C45" s="8" t="s">
        <v>45</v>
      </c>
      <c r="D45" s="8" t="s">
        <v>46</v>
      </c>
      <c r="F45" s="10">
        <v>65.08</v>
      </c>
      <c r="H45" s="10">
        <v>8</v>
      </c>
      <c r="J45" s="10" t="s">
        <v>25</v>
      </c>
      <c r="K45" s="10">
        <v>2</v>
      </c>
      <c r="L45" s="10" t="s">
        <v>23</v>
      </c>
      <c r="M45" s="10">
        <v>3</v>
      </c>
      <c r="N45" s="10" t="s">
        <v>23</v>
      </c>
      <c r="O45" s="10">
        <v>3</v>
      </c>
      <c r="P45" s="10" t="s">
        <v>25</v>
      </c>
      <c r="Q45" s="10">
        <v>2</v>
      </c>
      <c r="R45" s="10" t="s">
        <v>22</v>
      </c>
      <c r="S45" s="10">
        <v>1</v>
      </c>
      <c r="T45" s="10" t="s">
        <v>22</v>
      </c>
      <c r="U45" s="10">
        <v>1</v>
      </c>
      <c r="V45" s="10" t="s">
        <v>23</v>
      </c>
      <c r="W45" s="10">
        <v>3</v>
      </c>
      <c r="X45" s="9">
        <f t="shared" si="0"/>
        <v>2.1428571428571428</v>
      </c>
      <c r="Z45" s="9" t="s">
        <v>88</v>
      </c>
    </row>
    <row r="46" spans="1:72" s="10" customFormat="1">
      <c r="A46" s="9" t="s">
        <v>33</v>
      </c>
      <c r="B46" s="9" t="s">
        <v>59</v>
      </c>
      <c r="C46" s="8" t="s">
        <v>45</v>
      </c>
      <c r="D46" s="8" t="s">
        <v>46</v>
      </c>
      <c r="F46" s="10">
        <v>65.75</v>
      </c>
      <c r="H46" s="10">
        <v>8</v>
      </c>
      <c r="J46" s="10" t="s">
        <v>23</v>
      </c>
      <c r="K46" s="10">
        <v>3</v>
      </c>
      <c r="L46" s="10" t="s">
        <v>23</v>
      </c>
      <c r="M46" s="10">
        <v>3</v>
      </c>
      <c r="N46" s="10" t="s">
        <v>23</v>
      </c>
      <c r="O46" s="10">
        <v>3</v>
      </c>
      <c r="P46" s="10" t="s">
        <v>22</v>
      </c>
      <c r="Q46" s="10">
        <v>1</v>
      </c>
      <c r="R46" s="10" t="s">
        <v>22</v>
      </c>
      <c r="S46" s="10">
        <v>1</v>
      </c>
      <c r="T46" s="10" t="s">
        <v>22</v>
      </c>
      <c r="U46" s="10">
        <v>1</v>
      </c>
      <c r="V46" s="10" t="s">
        <v>23</v>
      </c>
      <c r="W46" s="10">
        <v>3</v>
      </c>
      <c r="X46" s="9">
        <f t="shared" si="0"/>
        <v>2.1428571428571428</v>
      </c>
      <c r="Z46" s="9" t="s">
        <v>88</v>
      </c>
    </row>
    <row r="47" spans="1:72" s="10" customFormat="1">
      <c r="A47" s="9" t="s">
        <v>33</v>
      </c>
      <c r="B47" s="9" t="s">
        <v>60</v>
      </c>
      <c r="C47" s="8" t="s">
        <v>45</v>
      </c>
      <c r="D47" s="8" t="s">
        <v>46</v>
      </c>
      <c r="F47" s="10">
        <v>67.16</v>
      </c>
      <c r="H47" s="10">
        <v>8</v>
      </c>
      <c r="J47" s="10" t="s">
        <v>22</v>
      </c>
      <c r="K47" s="10">
        <v>1</v>
      </c>
      <c r="L47" s="10" t="s">
        <v>25</v>
      </c>
      <c r="M47" s="10">
        <v>2</v>
      </c>
      <c r="N47" s="10" t="s">
        <v>23</v>
      </c>
      <c r="O47" s="10">
        <v>3</v>
      </c>
      <c r="P47" s="10" t="s">
        <v>22</v>
      </c>
      <c r="Q47" s="10">
        <v>1</v>
      </c>
      <c r="R47" s="10" t="s">
        <v>22</v>
      </c>
      <c r="S47" s="10">
        <v>1</v>
      </c>
      <c r="T47" s="10" t="s">
        <v>22</v>
      </c>
      <c r="U47" s="10">
        <v>1</v>
      </c>
      <c r="V47" s="10" t="s">
        <v>23</v>
      </c>
      <c r="W47" s="10">
        <v>3</v>
      </c>
      <c r="X47" s="9">
        <f t="shared" si="0"/>
        <v>1.7142857142857142</v>
      </c>
      <c r="Z47" s="9" t="s">
        <v>88</v>
      </c>
    </row>
    <row r="48" spans="1:72" s="10" customFormat="1">
      <c r="A48" s="9" t="s">
        <v>33</v>
      </c>
      <c r="B48" s="9" t="s">
        <v>61</v>
      </c>
      <c r="C48" s="8" t="s">
        <v>45</v>
      </c>
      <c r="D48" s="8" t="s">
        <v>46</v>
      </c>
      <c r="F48" s="10">
        <v>68.09</v>
      </c>
      <c r="H48" s="10">
        <v>8</v>
      </c>
      <c r="J48" s="10" t="s">
        <v>22</v>
      </c>
      <c r="K48" s="10">
        <v>1</v>
      </c>
      <c r="L48" s="10" t="s">
        <v>23</v>
      </c>
      <c r="M48" s="10">
        <v>3</v>
      </c>
      <c r="N48" s="10" t="s">
        <v>23</v>
      </c>
      <c r="O48" s="10">
        <v>3</v>
      </c>
      <c r="P48" s="10" t="s">
        <v>22</v>
      </c>
      <c r="Q48" s="10">
        <v>1</v>
      </c>
      <c r="R48" s="10" t="s">
        <v>22</v>
      </c>
      <c r="S48" s="10">
        <v>1</v>
      </c>
      <c r="T48" s="10" t="s">
        <v>22</v>
      </c>
      <c r="U48" s="10">
        <v>1</v>
      </c>
      <c r="V48" s="10" t="s">
        <v>23</v>
      </c>
      <c r="W48" s="10">
        <v>3</v>
      </c>
      <c r="X48" s="9">
        <f t="shared" si="0"/>
        <v>1.8571428571428572</v>
      </c>
      <c r="Z48" s="9" t="s">
        <v>88</v>
      </c>
    </row>
    <row r="49" spans="1:26" s="10" customFormat="1">
      <c r="A49" s="9" t="s">
        <v>33</v>
      </c>
      <c r="B49" s="9" t="s">
        <v>62</v>
      </c>
      <c r="C49" s="8" t="s">
        <v>45</v>
      </c>
      <c r="D49" s="8" t="s">
        <v>46</v>
      </c>
      <c r="F49" s="10">
        <v>64.510000000000005</v>
      </c>
      <c r="H49" s="10">
        <v>8</v>
      </c>
      <c r="J49" s="10" t="s">
        <v>23</v>
      </c>
      <c r="K49" s="10">
        <v>3</v>
      </c>
      <c r="L49" s="10" t="s">
        <v>23</v>
      </c>
      <c r="M49" s="10">
        <v>3</v>
      </c>
      <c r="N49" s="10" t="s">
        <v>23</v>
      </c>
      <c r="O49" s="10">
        <v>3</v>
      </c>
      <c r="P49" s="10" t="s">
        <v>22</v>
      </c>
      <c r="Q49" s="10">
        <v>1</v>
      </c>
      <c r="R49" s="10" t="s">
        <v>22</v>
      </c>
      <c r="S49" s="10">
        <v>1</v>
      </c>
      <c r="T49" s="10" t="s">
        <v>22</v>
      </c>
      <c r="U49" s="10">
        <v>1</v>
      </c>
      <c r="V49" s="10" t="s">
        <v>23</v>
      </c>
      <c r="W49" s="10">
        <v>3</v>
      </c>
      <c r="X49" s="9">
        <f t="shared" si="0"/>
        <v>2.1428571428571428</v>
      </c>
      <c r="Z49" s="9" t="s">
        <v>88</v>
      </c>
    </row>
    <row r="50" spans="1:26" s="10" customFormat="1">
      <c r="A50" s="9" t="s">
        <v>33</v>
      </c>
      <c r="B50" s="9" t="s">
        <v>63</v>
      </c>
      <c r="C50" s="8" t="s">
        <v>45</v>
      </c>
      <c r="D50" s="8" t="s">
        <v>46</v>
      </c>
      <c r="F50" s="10">
        <v>65.27</v>
      </c>
      <c r="H50" s="10">
        <v>8</v>
      </c>
      <c r="J50" s="10" t="s">
        <v>23</v>
      </c>
      <c r="K50" s="10">
        <v>3</v>
      </c>
      <c r="L50" s="10" t="s">
        <v>23</v>
      </c>
      <c r="M50" s="10">
        <v>3</v>
      </c>
      <c r="N50" s="10" t="s">
        <v>23</v>
      </c>
      <c r="O50" s="10">
        <v>3</v>
      </c>
      <c r="P50" s="10" t="s">
        <v>22</v>
      </c>
      <c r="Q50" s="10">
        <v>1</v>
      </c>
      <c r="R50" s="10" t="s">
        <v>22</v>
      </c>
      <c r="S50" s="10">
        <v>1</v>
      </c>
      <c r="T50" s="10" t="s">
        <v>22</v>
      </c>
      <c r="U50" s="10">
        <v>1</v>
      </c>
      <c r="V50" s="10" t="s">
        <v>23</v>
      </c>
      <c r="W50" s="10">
        <v>3</v>
      </c>
      <c r="X50" s="9">
        <f t="shared" si="0"/>
        <v>2.1428571428571428</v>
      </c>
      <c r="Z50" s="9" t="s">
        <v>88</v>
      </c>
    </row>
    <row r="51" spans="1:26" s="10" customFormat="1">
      <c r="A51" s="9" t="s">
        <v>33</v>
      </c>
      <c r="B51" s="9" t="s">
        <v>64</v>
      </c>
      <c r="C51" s="8" t="s">
        <v>45</v>
      </c>
      <c r="D51" s="8" t="s">
        <v>46</v>
      </c>
      <c r="F51" s="10">
        <v>61.86</v>
      </c>
      <c r="H51" s="10">
        <v>8</v>
      </c>
      <c r="J51" s="10" t="s">
        <v>23</v>
      </c>
      <c r="K51" s="10">
        <v>3</v>
      </c>
      <c r="L51" s="10" t="s">
        <v>23</v>
      </c>
      <c r="M51" s="10">
        <v>3</v>
      </c>
      <c r="N51" s="10" t="s">
        <v>23</v>
      </c>
      <c r="O51" s="10">
        <v>3</v>
      </c>
      <c r="P51" s="10" t="s">
        <v>22</v>
      </c>
      <c r="Q51" s="10">
        <v>1</v>
      </c>
      <c r="R51" s="10" t="s">
        <v>22</v>
      </c>
      <c r="S51" s="10">
        <v>1</v>
      </c>
      <c r="T51" s="10" t="s">
        <v>22</v>
      </c>
      <c r="U51" s="10">
        <v>1</v>
      </c>
      <c r="V51" s="10" t="s">
        <v>23</v>
      </c>
      <c r="W51" s="10">
        <v>3</v>
      </c>
      <c r="X51" s="9">
        <f t="shared" si="0"/>
        <v>2.1428571428571428</v>
      </c>
      <c r="Z51" s="9" t="s">
        <v>88</v>
      </c>
    </row>
    <row r="52" spans="1:26" s="10" customFormat="1">
      <c r="A52" s="9" t="s">
        <v>33</v>
      </c>
      <c r="B52" s="9" t="s">
        <v>65</v>
      </c>
      <c r="C52" s="8" t="s">
        <v>45</v>
      </c>
      <c r="D52" s="8" t="s">
        <v>46</v>
      </c>
      <c r="F52" s="10">
        <v>65.59</v>
      </c>
      <c r="H52" s="10">
        <v>8</v>
      </c>
      <c r="J52" s="10" t="s">
        <v>22</v>
      </c>
      <c r="K52" s="10">
        <v>1</v>
      </c>
      <c r="L52" s="10" t="s">
        <v>22</v>
      </c>
      <c r="M52" s="10">
        <v>1</v>
      </c>
      <c r="N52" s="10" t="s">
        <v>23</v>
      </c>
      <c r="O52" s="10">
        <v>3</v>
      </c>
      <c r="P52" s="10" t="s">
        <v>22</v>
      </c>
      <c r="Q52" s="10">
        <v>1</v>
      </c>
      <c r="R52" s="10" t="s">
        <v>22</v>
      </c>
      <c r="S52" s="10">
        <v>1</v>
      </c>
      <c r="T52" s="10" t="s">
        <v>22</v>
      </c>
      <c r="U52" s="10">
        <v>1</v>
      </c>
      <c r="V52" s="10" t="s">
        <v>22</v>
      </c>
      <c r="W52" s="10">
        <v>1</v>
      </c>
      <c r="X52" s="9">
        <f t="shared" si="0"/>
        <v>1.2857142857142858</v>
      </c>
      <c r="Z52" s="9" t="s">
        <v>87</v>
      </c>
    </row>
    <row r="53" spans="1:26" s="10" customFormat="1">
      <c r="A53" s="9" t="s">
        <v>33</v>
      </c>
      <c r="B53" s="9" t="s">
        <v>66</v>
      </c>
      <c r="C53" s="8" t="s">
        <v>45</v>
      </c>
      <c r="D53" s="8" t="s">
        <v>46</v>
      </c>
      <c r="F53" s="10">
        <v>66.39</v>
      </c>
      <c r="H53" s="10">
        <v>8</v>
      </c>
      <c r="J53" s="10" t="s">
        <v>23</v>
      </c>
      <c r="K53" s="10">
        <v>3</v>
      </c>
      <c r="L53" s="10" t="s">
        <v>23</v>
      </c>
      <c r="M53" s="10">
        <v>3</v>
      </c>
      <c r="N53" s="10" t="s">
        <v>23</v>
      </c>
      <c r="O53" s="10">
        <v>3</v>
      </c>
      <c r="P53" s="10" t="s">
        <v>22</v>
      </c>
      <c r="Q53" s="10">
        <v>1</v>
      </c>
      <c r="R53" s="10" t="s">
        <v>22</v>
      </c>
      <c r="S53" s="10">
        <v>1</v>
      </c>
      <c r="T53" s="10" t="s">
        <v>22</v>
      </c>
      <c r="U53" s="10">
        <v>1</v>
      </c>
      <c r="V53" s="10" t="s">
        <v>25</v>
      </c>
      <c r="W53" s="10">
        <v>2</v>
      </c>
      <c r="X53" s="9">
        <f t="shared" si="0"/>
        <v>2</v>
      </c>
      <c r="Z53" s="9" t="s">
        <v>88</v>
      </c>
    </row>
    <row r="54" spans="1:26" s="10" customFormat="1">
      <c r="A54" s="9" t="s">
        <v>33</v>
      </c>
      <c r="B54" s="9" t="s">
        <v>67</v>
      </c>
      <c r="C54" s="8" t="s">
        <v>45</v>
      </c>
      <c r="D54" s="8" t="s">
        <v>46</v>
      </c>
      <c r="F54" s="10">
        <v>62.39</v>
      </c>
      <c r="H54" s="10">
        <v>9</v>
      </c>
      <c r="J54" s="10" t="s">
        <v>24</v>
      </c>
      <c r="K54" s="10">
        <v>0</v>
      </c>
      <c r="L54" s="10" t="s">
        <v>22</v>
      </c>
      <c r="M54" s="10">
        <v>1</v>
      </c>
      <c r="N54" s="10" t="s">
        <v>22</v>
      </c>
      <c r="O54" s="10">
        <v>1</v>
      </c>
      <c r="P54" s="10" t="s">
        <v>22</v>
      </c>
      <c r="Q54" s="10">
        <v>1</v>
      </c>
      <c r="R54" s="10" t="s">
        <v>22</v>
      </c>
      <c r="S54" s="10">
        <v>1</v>
      </c>
      <c r="T54" s="10" t="s">
        <v>22</v>
      </c>
      <c r="U54" s="10">
        <v>1</v>
      </c>
      <c r="V54" s="10" t="s">
        <v>22</v>
      </c>
      <c r="W54" s="10">
        <v>1</v>
      </c>
      <c r="X54" s="9">
        <f t="shared" si="0"/>
        <v>0.8571428571428571</v>
      </c>
      <c r="Z54" s="9" t="s">
        <v>86</v>
      </c>
    </row>
    <row r="55" spans="1:26" s="10" customFormat="1">
      <c r="A55" s="9" t="s">
        <v>33</v>
      </c>
      <c r="B55" s="9" t="s">
        <v>68</v>
      </c>
      <c r="C55" s="8" t="s">
        <v>45</v>
      </c>
      <c r="D55" s="8" t="s">
        <v>46</v>
      </c>
      <c r="F55" s="10">
        <v>59.64</v>
      </c>
      <c r="H55" s="10">
        <v>9</v>
      </c>
      <c r="J55" s="10" t="s">
        <v>22</v>
      </c>
      <c r="K55" s="10">
        <v>1</v>
      </c>
      <c r="L55" s="10" t="s">
        <v>22</v>
      </c>
      <c r="M55" s="10">
        <v>1</v>
      </c>
      <c r="N55" s="10" t="s">
        <v>25</v>
      </c>
      <c r="O55" s="10">
        <v>2</v>
      </c>
      <c r="P55" s="10" t="s">
        <v>25</v>
      </c>
      <c r="Q55" s="10">
        <v>2</v>
      </c>
      <c r="R55" s="10" t="s">
        <v>22</v>
      </c>
      <c r="S55" s="10">
        <v>1</v>
      </c>
      <c r="T55" s="10" t="s">
        <v>22</v>
      </c>
      <c r="U55" s="10">
        <v>1</v>
      </c>
      <c r="V55" s="10" t="s">
        <v>23</v>
      </c>
      <c r="W55" s="10">
        <v>3</v>
      </c>
      <c r="X55" s="9">
        <f t="shared" si="0"/>
        <v>1.5714285714285714</v>
      </c>
      <c r="Z55" s="9" t="s">
        <v>87</v>
      </c>
    </row>
    <row r="56" spans="1:26" s="10" customFormat="1">
      <c r="A56" s="9" t="s">
        <v>33</v>
      </c>
      <c r="B56" s="9" t="s">
        <v>69</v>
      </c>
      <c r="C56" s="8" t="s">
        <v>45</v>
      </c>
      <c r="D56" s="8" t="s">
        <v>46</v>
      </c>
      <c r="F56" s="10">
        <v>60.75</v>
      </c>
      <c r="H56" s="10">
        <v>8</v>
      </c>
      <c r="J56" s="10" t="s">
        <v>22</v>
      </c>
      <c r="K56" s="10">
        <v>1</v>
      </c>
      <c r="L56" s="10" t="s">
        <v>22</v>
      </c>
      <c r="M56" s="10">
        <v>1</v>
      </c>
      <c r="N56" s="10" t="s">
        <v>23</v>
      </c>
      <c r="O56" s="10">
        <v>3</v>
      </c>
      <c r="P56" s="10" t="s">
        <v>22</v>
      </c>
      <c r="Q56" s="10">
        <v>1</v>
      </c>
      <c r="R56" s="10" t="s">
        <v>22</v>
      </c>
      <c r="S56" s="10">
        <v>1</v>
      </c>
      <c r="T56" s="10" t="s">
        <v>22</v>
      </c>
      <c r="U56" s="10">
        <v>1</v>
      </c>
      <c r="V56" s="10" t="s">
        <v>25</v>
      </c>
      <c r="W56" s="10">
        <v>2</v>
      </c>
      <c r="X56" s="9">
        <f t="shared" ref="X56:X72" si="1">(W56+U56+S56+Q56+O56+M56+K56)/7</f>
        <v>1.4285714285714286</v>
      </c>
      <c r="Z56" s="9" t="s">
        <v>87</v>
      </c>
    </row>
    <row r="57" spans="1:26" s="10" customFormat="1">
      <c r="A57" s="9" t="s">
        <v>33</v>
      </c>
      <c r="B57" s="9" t="s">
        <v>70</v>
      </c>
      <c r="C57" s="8" t="s">
        <v>45</v>
      </c>
      <c r="D57" s="8" t="s">
        <v>46</v>
      </c>
      <c r="F57" s="10">
        <v>60.09</v>
      </c>
      <c r="H57" s="10">
        <v>8</v>
      </c>
      <c r="J57" s="10" t="s">
        <v>22</v>
      </c>
      <c r="K57" s="10">
        <v>1</v>
      </c>
      <c r="L57" s="10" t="s">
        <v>22</v>
      </c>
      <c r="M57" s="10">
        <v>1</v>
      </c>
      <c r="N57" s="10" t="s">
        <v>22</v>
      </c>
      <c r="O57" s="10">
        <v>1</v>
      </c>
      <c r="P57" s="10" t="s">
        <v>22</v>
      </c>
      <c r="Q57" s="10">
        <v>1</v>
      </c>
      <c r="R57" s="10" t="s">
        <v>22</v>
      </c>
      <c r="S57" s="10">
        <v>1</v>
      </c>
      <c r="T57" s="10" t="s">
        <v>22</v>
      </c>
      <c r="U57" s="10">
        <v>1</v>
      </c>
      <c r="V57" s="10" t="s">
        <v>22</v>
      </c>
      <c r="W57" s="10">
        <v>1</v>
      </c>
      <c r="X57" s="9">
        <f t="shared" si="1"/>
        <v>1</v>
      </c>
      <c r="Z57" s="9" t="s">
        <v>86</v>
      </c>
    </row>
    <row r="58" spans="1:26" s="10" customFormat="1">
      <c r="A58" s="9" t="s">
        <v>33</v>
      </c>
      <c r="B58" s="9" t="s">
        <v>71</v>
      </c>
      <c r="C58" s="8" t="s">
        <v>45</v>
      </c>
      <c r="D58" s="8" t="s">
        <v>46</v>
      </c>
      <c r="F58" s="10">
        <v>64.27</v>
      </c>
      <c r="H58" s="10">
        <v>8</v>
      </c>
      <c r="J58" s="10" t="s">
        <v>23</v>
      </c>
      <c r="K58" s="10">
        <v>3</v>
      </c>
      <c r="L58" s="10" t="s">
        <v>23</v>
      </c>
      <c r="M58" s="10">
        <v>3</v>
      </c>
      <c r="N58" s="10" t="s">
        <v>23</v>
      </c>
      <c r="O58" s="10">
        <v>3</v>
      </c>
      <c r="P58" s="10" t="s">
        <v>22</v>
      </c>
      <c r="Q58" s="10">
        <v>1</v>
      </c>
      <c r="R58" s="10" t="s">
        <v>22</v>
      </c>
      <c r="S58" s="10">
        <v>1</v>
      </c>
      <c r="T58" s="10" t="s">
        <v>22</v>
      </c>
      <c r="U58" s="10">
        <v>1</v>
      </c>
      <c r="V58" s="10" t="s">
        <v>23</v>
      </c>
      <c r="W58" s="10">
        <v>3</v>
      </c>
      <c r="X58" s="9">
        <f t="shared" si="1"/>
        <v>2.1428571428571428</v>
      </c>
      <c r="Z58" s="9" t="s">
        <v>88</v>
      </c>
    </row>
    <row r="59" spans="1:26" s="10" customFormat="1">
      <c r="A59" s="9" t="s">
        <v>33</v>
      </c>
      <c r="B59" s="9" t="s">
        <v>72</v>
      </c>
      <c r="C59" s="8" t="s">
        <v>45</v>
      </c>
      <c r="D59" s="8" t="s">
        <v>46</v>
      </c>
      <c r="F59" s="10">
        <v>65.75</v>
      </c>
      <c r="H59" s="10">
        <v>8</v>
      </c>
      <c r="J59" s="10" t="s">
        <v>25</v>
      </c>
      <c r="K59" s="10">
        <v>2</v>
      </c>
      <c r="L59" s="10" t="s">
        <v>23</v>
      </c>
      <c r="M59" s="10">
        <v>3</v>
      </c>
      <c r="N59" s="10" t="s">
        <v>23</v>
      </c>
      <c r="O59" s="10">
        <v>3</v>
      </c>
      <c r="P59" s="10" t="s">
        <v>22</v>
      </c>
      <c r="Q59" s="10">
        <v>1</v>
      </c>
      <c r="R59" s="10" t="s">
        <v>22</v>
      </c>
      <c r="S59" s="10">
        <v>1</v>
      </c>
      <c r="T59" s="10" t="s">
        <v>23</v>
      </c>
      <c r="U59" s="10">
        <v>3</v>
      </c>
      <c r="V59" s="10" t="s">
        <v>23</v>
      </c>
      <c r="W59" s="10">
        <v>3</v>
      </c>
      <c r="X59" s="9">
        <f t="shared" si="1"/>
        <v>2.2857142857142856</v>
      </c>
      <c r="Z59" s="9" t="s">
        <v>88</v>
      </c>
    </row>
    <row r="60" spans="1:26" s="10" customFormat="1">
      <c r="A60" s="9" t="s">
        <v>33</v>
      </c>
      <c r="B60" s="9" t="s">
        <v>73</v>
      </c>
      <c r="C60" s="8" t="s">
        <v>45</v>
      </c>
      <c r="D60" s="8" t="s">
        <v>46</v>
      </c>
      <c r="F60" s="10">
        <v>66.010000000000005</v>
      </c>
      <c r="H60" s="10">
        <v>8</v>
      </c>
      <c r="J60" s="10" t="s">
        <v>22</v>
      </c>
      <c r="K60" s="10">
        <v>1</v>
      </c>
      <c r="L60" s="10" t="s">
        <v>22</v>
      </c>
      <c r="M60" s="10">
        <v>1</v>
      </c>
      <c r="N60" s="10" t="s">
        <v>23</v>
      </c>
      <c r="O60" s="10">
        <v>3</v>
      </c>
      <c r="P60" s="10" t="s">
        <v>22</v>
      </c>
      <c r="Q60" s="10">
        <v>1</v>
      </c>
      <c r="R60" s="10" t="s">
        <v>22</v>
      </c>
      <c r="S60" s="10">
        <v>1</v>
      </c>
      <c r="T60" s="10" t="s">
        <v>21</v>
      </c>
      <c r="U60" s="10" t="s">
        <v>21</v>
      </c>
      <c r="V60" s="10" t="s">
        <v>21</v>
      </c>
      <c r="W60" s="10" t="s">
        <v>21</v>
      </c>
      <c r="X60" s="9">
        <f>(S60+Q60+O60+M60+K60)/5</f>
        <v>1.4</v>
      </c>
      <c r="Z60" s="9" t="s">
        <v>87</v>
      </c>
    </row>
    <row r="61" spans="1:26" s="10" customFormat="1">
      <c r="A61" s="9" t="s">
        <v>33</v>
      </c>
      <c r="B61" s="9" t="s">
        <v>74</v>
      </c>
      <c r="C61" s="8" t="s">
        <v>45</v>
      </c>
      <c r="D61" s="8" t="s">
        <v>46</v>
      </c>
      <c r="F61" s="10">
        <v>66.77</v>
      </c>
      <c r="H61" s="10" t="s">
        <v>75</v>
      </c>
      <c r="J61" s="10" t="s">
        <v>23</v>
      </c>
      <c r="K61" s="10">
        <v>3</v>
      </c>
      <c r="L61" s="10" t="s">
        <v>23</v>
      </c>
      <c r="M61" s="10">
        <v>3</v>
      </c>
      <c r="N61" s="10" t="s">
        <v>23</v>
      </c>
      <c r="O61" s="10">
        <v>3</v>
      </c>
      <c r="P61" s="10" t="s">
        <v>22</v>
      </c>
      <c r="Q61" s="10">
        <v>1</v>
      </c>
      <c r="R61" s="10" t="s">
        <v>22</v>
      </c>
      <c r="S61" s="10">
        <v>1</v>
      </c>
      <c r="T61" s="10" t="s">
        <v>22</v>
      </c>
      <c r="U61" s="10">
        <v>1</v>
      </c>
      <c r="V61" s="10" t="s">
        <v>23</v>
      </c>
      <c r="W61" s="10">
        <v>3</v>
      </c>
      <c r="X61" s="9">
        <f t="shared" si="1"/>
        <v>2.1428571428571428</v>
      </c>
      <c r="Z61" s="9" t="s">
        <v>88</v>
      </c>
    </row>
    <row r="62" spans="1:26" s="10" customFormat="1">
      <c r="A62" s="9" t="s">
        <v>33</v>
      </c>
      <c r="B62" s="9" t="s">
        <v>76</v>
      </c>
      <c r="C62" s="8" t="s">
        <v>45</v>
      </c>
      <c r="D62" s="8" t="s">
        <v>46</v>
      </c>
      <c r="F62" s="10">
        <v>63.69</v>
      </c>
      <c r="H62" s="10">
        <v>8</v>
      </c>
      <c r="J62" s="10" t="s">
        <v>23</v>
      </c>
      <c r="K62" s="10">
        <v>3</v>
      </c>
      <c r="L62" s="10" t="s">
        <v>23</v>
      </c>
      <c r="M62" s="10">
        <v>3</v>
      </c>
      <c r="N62" s="10" t="s">
        <v>23</v>
      </c>
      <c r="O62" s="10">
        <v>3</v>
      </c>
      <c r="P62" s="10" t="s">
        <v>25</v>
      </c>
      <c r="Q62" s="10">
        <v>2</v>
      </c>
      <c r="R62" s="10" t="s">
        <v>22</v>
      </c>
      <c r="S62" s="10">
        <v>1</v>
      </c>
      <c r="T62" s="10" t="s">
        <v>22</v>
      </c>
      <c r="U62" s="10">
        <v>1</v>
      </c>
      <c r="V62" s="10" t="s">
        <v>23</v>
      </c>
      <c r="W62" s="10">
        <v>3</v>
      </c>
      <c r="X62" s="9">
        <f t="shared" si="1"/>
        <v>2.2857142857142856</v>
      </c>
      <c r="Z62" s="9" t="s">
        <v>88</v>
      </c>
    </row>
    <row r="63" spans="1:26" s="10" customFormat="1">
      <c r="A63" s="9" t="s">
        <v>33</v>
      </c>
      <c r="B63" s="9" t="s">
        <v>77</v>
      </c>
      <c r="C63" s="8" t="s">
        <v>45</v>
      </c>
      <c r="D63" s="8" t="s">
        <v>46</v>
      </c>
      <c r="F63" s="10">
        <v>65.510000000000005</v>
      </c>
      <c r="H63" s="10">
        <v>8</v>
      </c>
      <c r="J63" s="10" t="s">
        <v>24</v>
      </c>
      <c r="K63" s="10">
        <v>0</v>
      </c>
      <c r="L63" s="10" t="s">
        <v>22</v>
      </c>
      <c r="M63" s="10">
        <v>1</v>
      </c>
      <c r="N63" s="10" t="s">
        <v>23</v>
      </c>
      <c r="O63" s="10">
        <v>3</v>
      </c>
      <c r="P63" s="10" t="s">
        <v>22</v>
      </c>
      <c r="Q63" s="10">
        <v>1</v>
      </c>
      <c r="R63" s="10" t="s">
        <v>22</v>
      </c>
      <c r="S63" s="10">
        <v>1</v>
      </c>
      <c r="T63" s="10" t="s">
        <v>22</v>
      </c>
      <c r="U63" s="10">
        <v>1</v>
      </c>
      <c r="V63" s="10" t="s">
        <v>23</v>
      </c>
      <c r="W63" s="10">
        <v>3</v>
      </c>
      <c r="X63" s="9">
        <f t="shared" si="1"/>
        <v>1.4285714285714286</v>
      </c>
      <c r="Z63" s="9" t="s">
        <v>87</v>
      </c>
    </row>
    <row r="64" spans="1:26" s="10" customFormat="1">
      <c r="A64" s="9" t="s">
        <v>33</v>
      </c>
      <c r="B64" s="9" t="s">
        <v>78</v>
      </c>
      <c r="C64" s="8" t="s">
        <v>45</v>
      </c>
      <c r="D64" s="8" t="s">
        <v>46</v>
      </c>
      <c r="F64" s="10">
        <v>70.260000000000005</v>
      </c>
      <c r="H64" s="10">
        <v>9</v>
      </c>
      <c r="J64" s="10" t="s">
        <v>22</v>
      </c>
      <c r="K64" s="10">
        <v>1</v>
      </c>
      <c r="L64" s="10" t="s">
        <v>23</v>
      </c>
      <c r="M64" s="10">
        <v>3</v>
      </c>
      <c r="N64" s="10" t="s">
        <v>23</v>
      </c>
      <c r="O64" s="10">
        <v>3</v>
      </c>
      <c r="P64" s="10" t="s">
        <v>22</v>
      </c>
      <c r="Q64" s="10">
        <v>1</v>
      </c>
      <c r="R64" s="10" t="s">
        <v>22</v>
      </c>
      <c r="S64" s="10">
        <v>1</v>
      </c>
      <c r="T64" s="10" t="s">
        <v>22</v>
      </c>
      <c r="U64" s="10">
        <v>1</v>
      </c>
      <c r="V64" s="10" t="s">
        <v>23</v>
      </c>
      <c r="W64" s="10">
        <v>3</v>
      </c>
      <c r="X64" s="9">
        <f t="shared" si="1"/>
        <v>1.8571428571428572</v>
      </c>
      <c r="Z64" s="9" t="s">
        <v>88</v>
      </c>
    </row>
    <row r="65" spans="1:26" s="10" customFormat="1">
      <c r="A65" s="9" t="s">
        <v>33</v>
      </c>
      <c r="B65" s="9" t="s">
        <v>79</v>
      </c>
      <c r="C65" s="8" t="s">
        <v>45</v>
      </c>
      <c r="D65" s="8" t="s">
        <v>46</v>
      </c>
      <c r="F65" s="10">
        <v>62.55</v>
      </c>
      <c r="H65" s="10">
        <v>8</v>
      </c>
      <c r="J65" s="10" t="s">
        <v>22</v>
      </c>
      <c r="K65" s="10">
        <v>1</v>
      </c>
      <c r="L65" s="10" t="s">
        <v>22</v>
      </c>
      <c r="M65" s="10">
        <v>1</v>
      </c>
      <c r="N65" s="10" t="s">
        <v>23</v>
      </c>
      <c r="O65" s="10">
        <v>3</v>
      </c>
      <c r="P65" s="10" t="s">
        <v>22</v>
      </c>
      <c r="Q65" s="10">
        <v>1</v>
      </c>
      <c r="R65" s="10" t="s">
        <v>22</v>
      </c>
      <c r="S65" s="10">
        <v>1</v>
      </c>
      <c r="T65" s="10" t="s">
        <v>22</v>
      </c>
      <c r="U65" s="10">
        <v>1</v>
      </c>
      <c r="V65" s="10" t="s">
        <v>23</v>
      </c>
      <c r="W65" s="10">
        <v>3</v>
      </c>
      <c r="X65" s="9">
        <f t="shared" si="1"/>
        <v>1.5714285714285714</v>
      </c>
      <c r="Z65" s="9" t="s">
        <v>87</v>
      </c>
    </row>
    <row r="66" spans="1:26" s="10" customFormat="1">
      <c r="A66" s="9" t="s">
        <v>33</v>
      </c>
      <c r="B66" s="9" t="s">
        <v>80</v>
      </c>
      <c r="C66" s="8" t="s">
        <v>45</v>
      </c>
      <c r="D66" s="8" t="s">
        <v>46</v>
      </c>
      <c r="F66" s="10">
        <v>60.04</v>
      </c>
      <c r="H66" s="10">
        <v>8</v>
      </c>
      <c r="J66" s="10" t="s">
        <v>24</v>
      </c>
      <c r="K66" s="10">
        <v>0</v>
      </c>
      <c r="L66" s="10" t="s">
        <v>22</v>
      </c>
      <c r="M66" s="10">
        <v>1</v>
      </c>
      <c r="N66" s="10" t="s">
        <v>23</v>
      </c>
      <c r="O66" s="10">
        <v>3</v>
      </c>
      <c r="P66" s="10" t="s">
        <v>22</v>
      </c>
      <c r="Q66" s="10">
        <v>1</v>
      </c>
      <c r="R66" s="10" t="s">
        <v>22</v>
      </c>
      <c r="S66" s="10">
        <v>1</v>
      </c>
      <c r="T66" s="10" t="s">
        <v>22</v>
      </c>
      <c r="U66" s="10">
        <v>1</v>
      </c>
      <c r="V66" s="10" t="s">
        <v>22</v>
      </c>
      <c r="W66" s="10">
        <v>1</v>
      </c>
      <c r="X66" s="9">
        <f t="shared" si="1"/>
        <v>1.1428571428571428</v>
      </c>
      <c r="Z66" s="9" t="s">
        <v>86</v>
      </c>
    </row>
    <row r="67" spans="1:26" s="10" customFormat="1">
      <c r="A67" s="9" t="s">
        <v>44</v>
      </c>
      <c r="B67" s="9">
        <v>46103</v>
      </c>
      <c r="C67" s="8" t="s">
        <v>45</v>
      </c>
      <c r="D67" s="8" t="s">
        <v>46</v>
      </c>
      <c r="F67" s="10">
        <v>67.86</v>
      </c>
      <c r="H67" s="10">
        <v>8</v>
      </c>
      <c r="J67" s="10" t="s">
        <v>24</v>
      </c>
      <c r="K67" s="10">
        <v>0</v>
      </c>
      <c r="L67" s="10" t="s">
        <v>22</v>
      </c>
      <c r="M67" s="10">
        <v>1</v>
      </c>
      <c r="N67" s="10" t="s">
        <v>23</v>
      </c>
      <c r="O67" s="10">
        <v>3</v>
      </c>
      <c r="P67" s="10" t="s">
        <v>22</v>
      </c>
      <c r="Q67" s="10">
        <v>1</v>
      </c>
      <c r="R67" s="10" t="s">
        <v>22</v>
      </c>
      <c r="S67" s="10">
        <v>1</v>
      </c>
      <c r="T67" s="10" t="s">
        <v>22</v>
      </c>
      <c r="U67" s="10">
        <v>1</v>
      </c>
      <c r="V67" s="10" t="s">
        <v>23</v>
      </c>
      <c r="W67" s="10">
        <v>3</v>
      </c>
      <c r="X67" s="9">
        <f t="shared" si="1"/>
        <v>1.4285714285714286</v>
      </c>
      <c r="Z67" s="9" t="s">
        <v>88</v>
      </c>
    </row>
    <row r="68" spans="1:26" s="10" customFormat="1">
      <c r="A68" s="9" t="s">
        <v>44</v>
      </c>
      <c r="B68" s="9">
        <v>46104</v>
      </c>
      <c r="C68" s="8" t="s">
        <v>45</v>
      </c>
      <c r="D68" s="8" t="s">
        <v>46</v>
      </c>
      <c r="F68" s="10">
        <v>68.94</v>
      </c>
      <c r="H68" s="10">
        <v>8</v>
      </c>
      <c r="J68" s="10" t="s">
        <v>25</v>
      </c>
      <c r="K68" s="10">
        <v>2</v>
      </c>
      <c r="L68" s="10" t="s">
        <v>23</v>
      </c>
      <c r="M68" s="10">
        <v>3</v>
      </c>
      <c r="N68" s="10" t="s">
        <v>23</v>
      </c>
      <c r="O68" s="10">
        <v>3</v>
      </c>
      <c r="P68" s="10" t="s">
        <v>22</v>
      </c>
      <c r="Q68" s="10">
        <v>1</v>
      </c>
      <c r="R68" s="10" t="s">
        <v>22</v>
      </c>
      <c r="S68" s="10">
        <v>1</v>
      </c>
      <c r="T68" s="10" t="s">
        <v>22</v>
      </c>
      <c r="U68" s="10">
        <v>1</v>
      </c>
      <c r="V68" s="10" t="s">
        <v>23</v>
      </c>
      <c r="W68" s="10">
        <v>3</v>
      </c>
      <c r="X68" s="9">
        <f t="shared" si="1"/>
        <v>2</v>
      </c>
      <c r="Z68" s="9" t="s">
        <v>88</v>
      </c>
    </row>
    <row r="69" spans="1:26" s="10" customFormat="1">
      <c r="A69" s="9" t="s">
        <v>44</v>
      </c>
      <c r="B69" s="9">
        <v>48626</v>
      </c>
      <c r="C69" s="8" t="s">
        <v>45</v>
      </c>
      <c r="D69" s="8" t="s">
        <v>46</v>
      </c>
      <c r="F69" s="10">
        <v>64.91</v>
      </c>
      <c r="H69" s="10">
        <v>9</v>
      </c>
      <c r="J69" s="10" t="s">
        <v>24</v>
      </c>
      <c r="K69" s="10">
        <v>0</v>
      </c>
      <c r="L69" s="10" t="s">
        <v>22</v>
      </c>
      <c r="M69" s="10">
        <v>1</v>
      </c>
      <c r="N69" s="10" t="s">
        <v>25</v>
      </c>
      <c r="O69" s="10">
        <v>2</v>
      </c>
      <c r="P69" s="10" t="s">
        <v>22</v>
      </c>
      <c r="Q69" s="10">
        <v>1</v>
      </c>
      <c r="R69" s="10" t="s">
        <v>22</v>
      </c>
      <c r="S69" s="10">
        <v>1</v>
      </c>
      <c r="T69" s="10" t="s">
        <v>22</v>
      </c>
      <c r="U69" s="10">
        <v>1</v>
      </c>
      <c r="V69" s="10" t="s">
        <v>23</v>
      </c>
      <c r="W69" s="10">
        <v>3</v>
      </c>
      <c r="X69" s="9">
        <f>(W69+U69+S69+Q69+O69+M69+K69)/7</f>
        <v>1.2857142857142858</v>
      </c>
      <c r="Z69" s="9" t="s">
        <v>87</v>
      </c>
    </row>
    <row r="70" spans="1:26" s="10" customFormat="1">
      <c r="A70" s="9" t="s">
        <v>44</v>
      </c>
      <c r="B70" s="9">
        <v>48627</v>
      </c>
      <c r="C70" s="8" t="s">
        <v>45</v>
      </c>
      <c r="D70" s="8" t="s">
        <v>46</v>
      </c>
      <c r="F70" s="10">
        <v>71.91</v>
      </c>
      <c r="H70" s="10">
        <v>9</v>
      </c>
      <c r="J70" s="10" t="s">
        <v>23</v>
      </c>
      <c r="K70" s="10">
        <v>3</v>
      </c>
      <c r="L70" s="10" t="s">
        <v>23</v>
      </c>
      <c r="M70" s="10">
        <v>3</v>
      </c>
      <c r="N70" s="10" t="s">
        <v>23</v>
      </c>
      <c r="O70" s="10">
        <v>3</v>
      </c>
      <c r="P70" s="10" t="s">
        <v>22</v>
      </c>
      <c r="Q70" s="10">
        <v>1</v>
      </c>
      <c r="R70" s="10" t="s">
        <v>22</v>
      </c>
      <c r="S70" s="10">
        <v>1</v>
      </c>
      <c r="T70" s="10" t="s">
        <v>25</v>
      </c>
      <c r="U70" s="10">
        <v>2</v>
      </c>
      <c r="V70" s="10" t="s">
        <v>23</v>
      </c>
      <c r="W70" s="10">
        <v>3</v>
      </c>
      <c r="X70" s="9">
        <f t="shared" si="1"/>
        <v>2.2857142857142856</v>
      </c>
      <c r="Z70" s="9" t="s">
        <v>88</v>
      </c>
    </row>
    <row r="71" spans="1:26" s="10" customFormat="1">
      <c r="A71" s="9" t="s">
        <v>44</v>
      </c>
      <c r="B71" s="9">
        <v>49038</v>
      </c>
      <c r="C71" s="8" t="s">
        <v>45</v>
      </c>
      <c r="D71" s="8" t="s">
        <v>46</v>
      </c>
      <c r="F71" s="10">
        <v>60.74</v>
      </c>
      <c r="H71" s="10">
        <v>8</v>
      </c>
      <c r="J71" s="10" t="s">
        <v>24</v>
      </c>
      <c r="K71" s="10">
        <v>0</v>
      </c>
      <c r="L71" s="10" t="s">
        <v>22</v>
      </c>
      <c r="M71" s="10">
        <v>1</v>
      </c>
      <c r="N71" s="10" t="s">
        <v>22</v>
      </c>
      <c r="O71" s="10">
        <v>1</v>
      </c>
      <c r="P71" s="10" t="s">
        <v>22</v>
      </c>
      <c r="Q71" s="10">
        <v>1</v>
      </c>
      <c r="R71" s="10" t="s">
        <v>22</v>
      </c>
      <c r="S71" s="10">
        <v>1</v>
      </c>
      <c r="T71" s="10" t="s">
        <v>22</v>
      </c>
      <c r="U71" s="10">
        <v>1</v>
      </c>
      <c r="V71" s="10" t="s">
        <v>22</v>
      </c>
      <c r="W71" s="10">
        <v>1</v>
      </c>
      <c r="X71" s="9">
        <f t="shared" si="1"/>
        <v>0.8571428571428571</v>
      </c>
      <c r="Z71" s="9" t="s">
        <v>86</v>
      </c>
    </row>
    <row r="72" spans="1:26" s="10" customFormat="1">
      <c r="A72" s="9" t="s">
        <v>44</v>
      </c>
      <c r="B72" s="9">
        <v>85890</v>
      </c>
      <c r="C72" s="8" t="s">
        <v>45</v>
      </c>
      <c r="D72" s="8" t="s">
        <v>46</v>
      </c>
      <c r="F72" s="10">
        <v>69.02</v>
      </c>
      <c r="H72" s="10" t="s">
        <v>81</v>
      </c>
      <c r="J72" s="10" t="s">
        <v>24</v>
      </c>
      <c r="K72" s="10">
        <v>0</v>
      </c>
      <c r="L72" s="10" t="s">
        <v>22</v>
      </c>
      <c r="M72" s="10">
        <v>1</v>
      </c>
      <c r="N72" s="10" t="s">
        <v>23</v>
      </c>
      <c r="O72" s="10">
        <v>3</v>
      </c>
      <c r="P72" s="10" t="s">
        <v>22</v>
      </c>
      <c r="Q72" s="10">
        <v>1</v>
      </c>
      <c r="R72" s="10" t="s">
        <v>22</v>
      </c>
      <c r="S72" s="10">
        <v>1</v>
      </c>
      <c r="T72" s="10" t="s">
        <v>22</v>
      </c>
      <c r="U72" s="10">
        <v>1</v>
      </c>
      <c r="V72" s="10" t="s">
        <v>23</v>
      </c>
      <c r="W72" s="10">
        <v>3</v>
      </c>
      <c r="X72" s="9">
        <f t="shared" si="1"/>
        <v>1.4285714285714286</v>
      </c>
      <c r="Z72" s="17" t="s">
        <v>88</v>
      </c>
    </row>
    <row r="73" spans="1:26">
      <c r="A73" s="16"/>
      <c r="B73" s="16"/>
      <c r="C73" s="16"/>
      <c r="D73" s="16"/>
      <c r="F73" s="16"/>
      <c r="H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</row>
  </sheetData>
  <mergeCells count="2">
    <mergeCell ref="J1:W1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Muséum national d'histoire naturelle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Kévin LE VERGER</dc:creator>
  <cp:lastModifiedBy>Kévin LE VERGER</cp:lastModifiedBy>
  <dcterms:created xsi:type="dcterms:W3CDTF">2020-07-17T19:01:59Z</dcterms:created>
  <dcterms:modified xsi:type="dcterms:W3CDTF">2020-08-25T14:54:37Z</dcterms:modified>
</cp:coreProperties>
</file>