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6457" windowHeight="5014" tabRatio="709"/>
  </bookViews>
  <sheets>
    <sheet name="Index" sheetId="2" r:id="rId1"/>
    <sheet name="ST1" sheetId="5" r:id="rId2"/>
    <sheet name="ST2" sheetId="12" r:id="rId3"/>
    <sheet name="ST3" sheetId="9" r:id="rId4"/>
    <sheet name="ST4" sheetId="7" r:id="rId5"/>
    <sheet name="ST5" sheetId="6" r:id="rId6"/>
    <sheet name="ST6" sheetId="1" r:id="rId7"/>
    <sheet name="ST7" sheetId="3" r:id="rId8"/>
    <sheet name="ST8" sheetId="10" r:id="rId9"/>
    <sheet name="SF1" sheetId="13" r:id="rId10"/>
    <sheet name="SF2" sheetId="11" r:id="rId11"/>
    <sheet name="SF3" sheetId="1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3" l="1"/>
  <c r="N35" i="3"/>
  <c r="N33" i="3"/>
  <c r="N20" i="3" l="1"/>
  <c r="N21" i="3"/>
  <c r="N19" i="3"/>
  <c r="V51" i="5" l="1"/>
  <c r="W51" i="5" s="1"/>
  <c r="P51" i="5"/>
  <c r="V50" i="5"/>
  <c r="P50" i="5"/>
  <c r="W50" i="5" s="1"/>
  <c r="V49" i="5"/>
  <c r="P49" i="5"/>
  <c r="V48" i="5"/>
  <c r="W48" i="5" s="1"/>
  <c r="P48" i="5"/>
  <c r="V47" i="5"/>
  <c r="P47" i="5"/>
  <c r="W47" i="5" s="1"/>
  <c r="V46" i="5"/>
  <c r="P46" i="5"/>
  <c r="V45" i="5"/>
  <c r="P45" i="5"/>
  <c r="W45" i="5" s="1"/>
  <c r="V44" i="5"/>
  <c r="P44" i="5"/>
  <c r="W44" i="5" s="1"/>
  <c r="V43" i="5"/>
  <c r="W43" i="5" s="1"/>
  <c r="P43" i="5"/>
  <c r="V42" i="5"/>
  <c r="P42" i="5"/>
  <c r="W42" i="5" s="1"/>
  <c r="V41" i="5"/>
  <c r="P41" i="5"/>
  <c r="V40" i="5"/>
  <c r="P40" i="5"/>
  <c r="W40" i="5" s="1"/>
  <c r="V39" i="5"/>
  <c r="P39" i="5"/>
  <c r="W39" i="5" s="1"/>
  <c r="V38" i="5"/>
  <c r="P38" i="5"/>
  <c r="V37" i="5"/>
  <c r="P37" i="5"/>
  <c r="W37" i="5" s="1"/>
  <c r="V36" i="5"/>
  <c r="P36" i="5"/>
  <c r="W36" i="5" s="1"/>
  <c r="V35" i="5"/>
  <c r="P35" i="5"/>
  <c r="W34" i="5"/>
  <c r="V34" i="5"/>
  <c r="P34" i="5"/>
  <c r="V33" i="5"/>
  <c r="P33" i="5"/>
  <c r="V32" i="5"/>
  <c r="P32" i="5"/>
  <c r="W32" i="5" s="1"/>
  <c r="W31" i="5"/>
  <c r="V31" i="5"/>
  <c r="P31" i="5"/>
  <c r="V30" i="5"/>
  <c r="P30" i="5"/>
  <c r="V29" i="5"/>
  <c r="P29" i="5"/>
  <c r="V28" i="5"/>
  <c r="P28" i="5"/>
  <c r="W28" i="5" s="1"/>
  <c r="V27" i="5"/>
  <c r="W27" i="5" s="1"/>
  <c r="P27" i="5"/>
  <c r="V26" i="5"/>
  <c r="P26" i="5"/>
  <c r="W26" i="5" s="1"/>
  <c r="V25" i="5"/>
  <c r="P25" i="5"/>
  <c r="W25" i="5" s="1"/>
  <c r="W24" i="5"/>
  <c r="V24" i="5"/>
  <c r="P24" i="5"/>
  <c r="V23" i="5"/>
  <c r="P23" i="5"/>
  <c r="W23" i="5" s="1"/>
  <c r="V22" i="5"/>
  <c r="P22" i="5"/>
  <c r="W22" i="5" s="1"/>
  <c r="V21" i="5"/>
  <c r="P21" i="5"/>
  <c r="V20" i="5"/>
  <c r="P20" i="5"/>
  <c r="W20" i="5" s="1"/>
  <c r="V19" i="5"/>
  <c r="P19" i="5"/>
  <c r="V18" i="5"/>
  <c r="P18" i="5"/>
  <c r="W18" i="5" s="1"/>
  <c r="V17" i="5"/>
  <c r="P17" i="5"/>
  <c r="V16" i="5"/>
  <c r="P16" i="5"/>
  <c r="W16" i="5" s="1"/>
  <c r="V15" i="5"/>
  <c r="P15" i="5"/>
  <c r="W15" i="5" s="1"/>
  <c r="V14" i="5"/>
  <c r="P14" i="5"/>
  <c r="V13" i="5"/>
  <c r="P13" i="5"/>
  <c r="V12" i="5"/>
  <c r="P12" i="5"/>
  <c r="V11" i="5"/>
  <c r="P11" i="5"/>
  <c r="V10" i="5"/>
  <c r="P10" i="5"/>
  <c r="W10" i="5" s="1"/>
  <c r="V9" i="5"/>
  <c r="P9" i="5"/>
  <c r="W9" i="5" s="1"/>
  <c r="V8" i="5"/>
  <c r="P8" i="5"/>
  <c r="W8" i="5" s="1"/>
  <c r="V7" i="5"/>
  <c r="P7" i="5"/>
  <c r="W7" i="5" s="1"/>
  <c r="V6" i="5"/>
  <c r="P6" i="5"/>
  <c r="W6" i="5" s="1"/>
  <c r="V5" i="5"/>
  <c r="P5" i="5"/>
  <c r="W5" i="5" s="1"/>
  <c r="V4" i="5"/>
  <c r="P4" i="5"/>
  <c r="V3" i="5"/>
  <c r="P3" i="5"/>
  <c r="W13" i="5" l="1"/>
  <c r="W19" i="5"/>
  <c r="W30" i="5"/>
  <c r="W33" i="5"/>
  <c r="W11" i="5"/>
  <c r="W14" i="5"/>
  <c r="W17" i="5"/>
  <c r="W4" i="5"/>
  <c r="W21" i="5"/>
  <c r="W38" i="5"/>
  <c r="W41" i="5"/>
  <c r="W12" i="5"/>
  <c r="W29" i="5"/>
  <c r="W35" i="5"/>
  <c r="W46" i="5"/>
  <c r="W49" i="5"/>
  <c r="W3" i="5"/>
  <c r="J13" i="3"/>
  <c r="J17" i="3" s="1"/>
  <c r="J21" i="3" s="1"/>
  <c r="J12" i="3"/>
  <c r="J16" i="3" s="1"/>
  <c r="J20" i="3" s="1"/>
  <c r="J11" i="3"/>
  <c r="J15" i="3" s="1"/>
  <c r="J19" i="3" s="1"/>
  <c r="J10" i="3"/>
  <c r="J14" i="3" s="1"/>
  <c r="J18" i="3" s="1"/>
  <c r="B9" i="3"/>
  <c r="B13" i="3" s="1"/>
  <c r="B17" i="3" s="1"/>
  <c r="B21" i="3" s="1"/>
  <c r="B8" i="3"/>
  <c r="B12" i="3" s="1"/>
  <c r="B16" i="3" s="1"/>
  <c r="B20" i="3" s="1"/>
  <c r="B7" i="3"/>
  <c r="B11" i="3" s="1"/>
  <c r="B15" i="3" s="1"/>
  <c r="B19" i="3" s="1"/>
  <c r="B6" i="3"/>
  <c r="B10" i="3" s="1"/>
  <c r="B14" i="3" s="1"/>
  <c r="B18" i="3" s="1"/>
</calcChain>
</file>

<file path=xl/sharedStrings.xml><?xml version="1.0" encoding="utf-8"?>
<sst xmlns="http://schemas.openxmlformats.org/spreadsheetml/2006/main" count="549" uniqueCount="246">
  <si>
    <t>SSQ forms</t>
  </si>
  <si>
    <t>Slope</t>
  </si>
  <si>
    <t>SE Slope</t>
  </si>
  <si>
    <t>Intercept</t>
  </si>
  <si>
    <t>SE intercept</t>
  </si>
  <si>
    <t>r pearson</t>
  </si>
  <si>
    <t>% variance</t>
  </si>
  <si>
    <t>F</t>
  </si>
  <si>
    <t>Total scale</t>
  </si>
  <si>
    <t>15items_Shortform</t>
  </si>
  <si>
    <t>15items_Subset_Shortform</t>
  </si>
  <si>
    <t>Speech</t>
  </si>
  <si>
    <t>Spatial</t>
  </si>
  <si>
    <t>Quality</t>
  </si>
  <si>
    <t>Short Forms</t>
  </si>
  <si>
    <t>Subscale</t>
  </si>
  <si>
    <t>Better ear PTA</t>
  </si>
  <si>
    <t>Ear Asymmetry</t>
  </si>
  <si>
    <t>Pearson's r</t>
  </si>
  <si>
    <t>p</t>
  </si>
  <si>
    <t>Total</t>
  </si>
  <si>
    <t>&lt;0.005</t>
  </si>
  <si>
    <t>&lt;0.05</t>
  </si>
  <si>
    <t>&lt;0.01</t>
  </si>
  <si>
    <t>&lt;0.10</t>
  </si>
  <si>
    <t>SSQ15</t>
  </si>
  <si>
    <t>SSQ12</t>
  </si>
  <si>
    <t>SSQ5</t>
  </si>
  <si>
    <t>F(2, 193)</t>
  </si>
  <si>
    <t>p&lt;0.00001</t>
  </si>
  <si>
    <t>Speech - Spatial</t>
  </si>
  <si>
    <t>p&lt;0.0001</t>
  </si>
  <si>
    <t>Quality - Speech</t>
  </si>
  <si>
    <t>Quality - Spatial</t>
  </si>
  <si>
    <t>p&lt;0.0005</t>
  </si>
  <si>
    <t>F(2, 85)</t>
  </si>
  <si>
    <t>Item</t>
  </si>
  <si>
    <t>Main</t>
  </si>
  <si>
    <t>SSQ items</t>
  </si>
  <si>
    <t>num</t>
  </si>
  <si>
    <t>scales</t>
  </si>
  <si>
    <t>Abreviated text (from Bahn et al., 2012)</t>
  </si>
  <si>
    <t>Talking with one person with TV on</t>
  </si>
  <si>
    <t>x</t>
  </si>
  <si>
    <t xml:space="preserve">Talking with one person in quiet room </t>
  </si>
  <si>
    <t xml:space="preserve">Conversation 5 people quiet with vision </t>
  </si>
  <si>
    <t xml:space="preserve">Conversation 5 people noise with vision </t>
  </si>
  <si>
    <t>Talking with one person in continuous noise</t>
  </si>
  <si>
    <t xml:space="preserve">Conversation 5 people noise without vision </t>
  </si>
  <si>
    <t xml:space="preserve">Having conversation in echoic environment </t>
  </si>
  <si>
    <t xml:space="preserve">Ignore interfering voice of same pitch </t>
  </si>
  <si>
    <t xml:space="preserve">Ignore interfering voice of different pitch </t>
  </si>
  <si>
    <t xml:space="preserve">Talk with one person and follow TV </t>
  </si>
  <si>
    <t>Follow one conversation when many people talking</t>
  </si>
  <si>
    <t xml:space="preserve">Follow conversation switching in a group </t>
  </si>
  <si>
    <t xml:space="preserve">Have conversation on telephone </t>
  </si>
  <si>
    <t xml:space="preserve">Follow one person speaking and telephone </t>
  </si>
  <si>
    <t xml:space="preserve">Locate lawnmower </t>
  </si>
  <si>
    <t xml:space="preserve">Locate speaker around a table </t>
  </si>
  <si>
    <t xml:space="preserve">Lateralize a talker to left or right </t>
  </si>
  <si>
    <t xml:space="preserve">Locate a door slam in unfamiliar house </t>
  </si>
  <si>
    <t xml:space="preserve">Locate above or below on stairwell </t>
  </si>
  <si>
    <t xml:space="preserve">Locate dog barking </t>
  </si>
  <si>
    <t xml:space="preserve">Locate vehicle from footpath </t>
  </si>
  <si>
    <t xml:space="preserve">Judge distance from footsteps or voice </t>
  </si>
  <si>
    <t xml:space="preserve">Judge distance of vehicle </t>
  </si>
  <si>
    <t xml:space="preserve">Identify lateral movement of vehicle </t>
  </si>
  <si>
    <t>Identify lateral movement (voice or footsteps)</t>
  </si>
  <si>
    <t xml:space="preserve">Identify approach or recede (voice or footsteps) </t>
  </si>
  <si>
    <t>Identify if vehicle is approaching/receding</t>
  </si>
  <si>
    <t>internal or external sounds</t>
  </si>
  <si>
    <t xml:space="preserve">Sounds closer than expected </t>
  </si>
  <si>
    <t xml:space="preserve">Sounds further away than expected </t>
  </si>
  <si>
    <t xml:space="preserve">Sounds in expected location </t>
  </si>
  <si>
    <t>Qualities</t>
  </si>
  <si>
    <t xml:space="preserve">Separation of two sounds </t>
  </si>
  <si>
    <t xml:space="preserve">Sounds appearing jumbled </t>
  </si>
  <si>
    <t xml:space="preserve">Music and voice as separate objects </t>
  </si>
  <si>
    <t xml:space="preserve">Identify different people by voice </t>
  </si>
  <si>
    <t xml:space="preserve">Distinguish familiar music </t>
  </si>
  <si>
    <t xml:space="preserve">Distinguish different sounds </t>
  </si>
  <si>
    <t xml:space="preserve">Identify instruments in music </t>
  </si>
  <si>
    <t xml:space="preserve">Naturalness of music </t>
  </si>
  <si>
    <t xml:space="preserve">Clarity of everyday sounds </t>
  </si>
  <si>
    <t xml:space="preserve">Naturalness of other voices </t>
  </si>
  <si>
    <t xml:space="preserve">Naturalness of everyday sounds </t>
  </si>
  <si>
    <t xml:space="preserve">Naturalness of own voice </t>
  </si>
  <si>
    <t xml:space="preserve">Judging mood from voice </t>
  </si>
  <si>
    <t xml:space="preserve">Need to concentrate when listening </t>
  </si>
  <si>
    <t xml:space="preserve">Effort of conversation </t>
  </si>
  <si>
    <t>When you are a driver…</t>
  </si>
  <si>
    <t>When you are a passenger…</t>
  </si>
  <si>
    <t xml:space="preserve">Ability to ignore competing sounds </t>
  </si>
  <si>
    <t>Power function parameters</t>
  </si>
  <si>
    <t>b</t>
  </si>
  <si>
    <t>2.5% CI</t>
  </si>
  <si>
    <t>97.5%CI</t>
  </si>
  <si>
    <t>c</t>
  </si>
  <si>
    <t>n=88 HIHA patients</t>
  </si>
  <si>
    <t>0.95*</t>
  </si>
  <si>
    <t>0.91*</t>
  </si>
  <si>
    <t>0.81*</t>
  </si>
  <si>
    <t>0.92*</t>
  </si>
  <si>
    <t>0.84*</t>
  </si>
  <si>
    <t>0.93*</t>
  </si>
  <si>
    <t>0.87*</t>
  </si>
  <si>
    <t>0.88*</t>
  </si>
  <si>
    <t>n=196 HI patients</t>
  </si>
  <si>
    <t>0.86*</t>
  </si>
  <si>
    <t>0.96*</t>
  </si>
  <si>
    <t>0.89*</t>
  </si>
  <si>
    <t>0.94*</t>
  </si>
  <si>
    <t>88 HIHA patients</t>
  </si>
  <si>
    <t>15iSSQ</t>
  </si>
  <si>
    <t>15iSSQs</t>
  </si>
  <si>
    <t>speech</t>
  </si>
  <si>
    <t>spatial</t>
  </si>
  <si>
    <t>#1.1</t>
  </si>
  <si>
    <t>#1.4</t>
  </si>
  <si>
    <t>#1.5</t>
  </si>
  <si>
    <t>#1.6</t>
  </si>
  <si>
    <t>#1.11</t>
  </si>
  <si>
    <t>#2.2</t>
  </si>
  <si>
    <t>#2.6</t>
  </si>
  <si>
    <t>#2.7</t>
  </si>
  <si>
    <t>#2.11</t>
  </si>
  <si>
    <t>#2.17</t>
  </si>
  <si>
    <t>#3.4</t>
  </si>
  <si>
    <t>#3.5</t>
  </si>
  <si>
    <t>#3.6</t>
  </si>
  <si>
    <t>#3.8</t>
  </si>
  <si>
    <t>#3.9</t>
  </si>
  <si>
    <t>item number</t>
  </si>
  <si>
    <t>qualities</t>
  </si>
  <si>
    <t>score</t>
  </si>
  <si>
    <t>AUC (%)</t>
  </si>
  <si>
    <t>Total score</t>
  </si>
  <si>
    <t>aaa,bbb,c</t>
  </si>
  <si>
    <t>aaa,eee,fff</t>
  </si>
  <si>
    <t>fff,jjj</t>
  </si>
  <si>
    <t>hhh,kk</t>
  </si>
  <si>
    <t>g,hhh,iii</t>
  </si>
  <si>
    <t>g,iii,jjj</t>
  </si>
  <si>
    <t>d</t>
  </si>
  <si>
    <t>a,bb</t>
  </si>
  <si>
    <t>Title</t>
  </si>
  <si>
    <t>bbb,eee,kk</t>
  </si>
  <si>
    <t>bb</t>
  </si>
  <si>
    <t>cc</t>
  </si>
  <si>
    <t>cc,d</t>
  </si>
  <si>
    <t>e</t>
  </si>
  <si>
    <t>a,f</t>
  </si>
  <si>
    <t>f</t>
  </si>
  <si>
    <t>List of SSQ items included in the different short-forms</t>
  </si>
  <si>
    <t>Crohnbach's alphas and item total correlations for the 15iSSQ</t>
  </si>
  <si>
    <t>Score correlations across the different SSQ short-forms</t>
  </si>
  <si>
    <t>Parameters of power functions relating full and short-form SSQ scores</t>
  </si>
  <si>
    <t>Linear regression analyses for SSQ scores versus PTA</t>
  </si>
  <si>
    <t>ROC areas for the full and short-form SSQs, and for the three subscales</t>
  </si>
  <si>
    <t>SSQ</t>
  </si>
  <si>
    <t>196 HIN</t>
  </si>
  <si>
    <t>Table 8b: Area under the receiver operating characteristics curves (AUC) in percentage, for the SSQ, the different shortforms and the 3 subscales (Speech, Spatial, Quality), obtained in a sample of 88 hearing-impaired, hearing-aid wearers and 35 normally-hearing subjects. Paired comparisons between the AUC have been performed using Robin et al’s bootstrap test, using 10000 replicates. The pairs of AUC showing statistically significant differences  at p&lt;0.05 are shown by a single character, a double character for p&lt;0.01 and a triple character for p&lt;0.001.</t>
  </si>
  <si>
    <t xml:space="preserve">Table 7a: Linear regressions of the scores of the different SSQ forms, including the 3 subscale scores when available, as a function of  the better ear hearing loss in dB HL (PTA of 0.5, 1, 2 and 4 kHz) and as a function of ear assymetry (measured without hearing-aids), in a population of 88 patients with hearing-aids (PTA with hearing-aids). Pearson correlation coefficients  (Pearson's r) and the corresponding p value (last column) are mentionned. The Beta coefficients allow to compare the relative dependency of the scores on the hearing-loss and ear assymetry : the significant coefficients are in bold (p&lt;0.05), in light grey cells (p&lt;0.01) or in dark grey cells (p&lt;0.005). </t>
  </si>
  <si>
    <t>Table 6: Linear regressions of the scores of the different SSQ forms, including the 3 subscale scores when available, as a function of  hearing loss in dB HL (PTA of 0.5, 1, 2 and 4 kHz) on the better ear, in a population of 88 patients with hearing-aids (PTA with hearing-aids) and 35 normal-hearing subjects. All the correlations are highly statistically significant (p&lt;0.0001), and the degrees of freedom are 1, 119. The equations giving the scores as a function of hearing loss are in the form: Score = Slope * Hearing-loss (in dB HL) + Intercept. Standard errors of the slope (SE Slope) and of the Intercept (SE Intercept) are provided.</t>
  </si>
  <si>
    <t>Table 3b: Items to total correlations, obtained for the 15iSSQ in a population of 88 hearing-impaired hearing-aid wearers (HIHA, first two columns), with the 15iSSQ as a subset of the Full SSQ (15iSSQs) and as an independent version (15iSSQ). Correlations obtained for a population of 196 hearing-impaired patients, without hearing-aid, for a subset of the full SSQ is given in column 3 (15iSSQs).</t>
  </si>
  <si>
    <t>moy</t>
  </si>
  <si>
    <t>SD</t>
  </si>
  <si>
    <t>cutoff</t>
  </si>
  <si>
    <t>Table 2 : Disability SSQ cut-off scores, calculated as the mean - 2 standard deviations (SD), for 2 populations of normal-hearing young subjects : a sample of 35 NH (left table) and a sample of 98 (right table), for the SSQ and each short-form, inclusing subscales (Speech, Spatial and Qualities).</t>
  </si>
  <si>
    <t>Disability SSQ cutoff scores for the SSQ and the different short-forms</t>
  </si>
  <si>
    <t>Factor loads</t>
  </si>
  <si>
    <t>Phase 2</t>
  </si>
  <si>
    <t>Final Choice</t>
  </si>
  <si>
    <t>Sum</t>
  </si>
  <si>
    <t>Phase 1</t>
  </si>
  <si>
    <t>criteria</t>
  </si>
  <si>
    <t>Missing Values</t>
  </si>
  <si>
    <t>&lt;20% explained var</t>
  </si>
  <si>
    <t>Low communalities</t>
  </si>
  <si>
    <t>Unwanted factors</t>
  </si>
  <si>
    <t>Assymetry</t>
  </si>
  <si>
    <t>not present other SF</t>
  </si>
  <si>
    <t>low item to total cor</t>
  </si>
  <si>
    <t>Low NH values</t>
  </si>
  <si>
    <t>Table ST1b: Details of the "penalty points" awarded to each item, according to 2 sets of criteria (criteria 1.1 to 1.5; and 2.1 to 2.4) that are described in the paper. The last columns gives the sum of "penalty points" that was used for the choice of items (final column).</t>
  </si>
  <si>
    <t>HIHA subjects</t>
  </si>
  <si>
    <t>% missing answers</t>
  </si>
  <si>
    <t>Table ST1c: Percentage of missing answers on the SSQ, in a population of 88 Hearing-impaired patients, hearing-aid wearers.</t>
  </si>
  <si>
    <t>ST1</t>
  </si>
  <si>
    <t>ST2</t>
  </si>
  <si>
    <t>ST3</t>
  </si>
  <si>
    <t>ST4</t>
  </si>
  <si>
    <t>ST5</t>
  </si>
  <si>
    <t>ST6</t>
  </si>
  <si>
    <t>ST7</t>
  </si>
  <si>
    <t>ST8</t>
  </si>
  <si>
    <t>SF1</t>
  </si>
  <si>
    <t>SF2</t>
  </si>
  <si>
    <t>SF3</t>
  </si>
  <si>
    <t>List of criteria and penalty points for each SSQ item</t>
  </si>
  <si>
    <t>Percentage of missing values for a population of 88 HIHA patients</t>
  </si>
  <si>
    <t>% of variance</t>
  </si>
  <si>
    <t>Table 7b: Linear regressions of the scores of the different SSQ forms, including the 3 subscale scores when available, as a function of  the better ear hearing loss in dB HL (PTA of 0.5, 1, 2 and 4 kHz) and as a function of ear assymetry, in a population of 196 hearing-impaired patients with no hearing-aid. Pearson correlation coefficients  (Pearson's r), the corresponding percentage of variance explained and the corresponding p value (last column) are mentionned. The degrees of freedom were 2 and 193 for all forms The Beta coefficients allow to compare the relative dependency of the scores on the hearing-loss and ear assymetry : the significant coefficients are in bold (p&lt;0.05), in light grey cells (p&lt;0.01) or in dark grey cells (p&lt;0.005). The percentage of variance highlighted in light orange are referred to in the text (results part, 3.2. section).</t>
  </si>
  <si>
    <t>196 HIN Patients                     Short Forms</t>
  </si>
  <si>
    <t>Factor loadings of the internal structure analysis of the SSQ12s</t>
  </si>
  <si>
    <t>Tree diagram of the hierarchical cluster analysis (ICLUST) of the SSQ15s</t>
  </si>
  <si>
    <t>Tree diagram of the hierarchical cluster analysis (ICLUST) of the SSQ12s</t>
  </si>
  <si>
    <t>SSQ15s</t>
  </si>
  <si>
    <t>SSQ12s</t>
  </si>
  <si>
    <t>Table 4b: Pearson correlation coefficients between the different SSQ forms, in a population of 196 Hearing-impaired patients. The relevant correlations are in colour and the * indicates that the Girard &amp; Christensen (2008)‘s correction for overlapping error variance has been applied. All the correlations are highly statistically significant (n=196, p&lt;0.0001)</t>
  </si>
  <si>
    <t>SSQ5s</t>
  </si>
  <si>
    <t>SSQ5ws</t>
  </si>
  <si>
    <t>Table 4a: Pearson correlation coefficients between the different SSQ forms, in a population of 88 HIHA patients. The relevant correlations are in colour and the * indicates that the Girard &amp; Christensen (2008)‘s correction for overlapping error variance has been applied. All the correlations are highly statistically significant (n=88, p&lt;0.0001)</t>
  </si>
  <si>
    <r>
      <t>SSQ15s</t>
    </r>
    <r>
      <rPr>
        <sz val="12"/>
        <color rgb="FF000000"/>
        <rFont val="Times New Roman"/>
        <family val="1"/>
      </rPr>
      <t xml:space="preserve"> </t>
    </r>
    <r>
      <rPr>
        <sz val="10"/>
        <color rgb="FF000000"/>
        <rFont val="Calibri"/>
        <family val="2"/>
        <scheme val="minor"/>
      </rPr>
      <t>(Kiessling et al, 2011)</t>
    </r>
  </si>
  <si>
    <r>
      <t xml:space="preserve">SSQ12s </t>
    </r>
    <r>
      <rPr>
        <sz val="10"/>
        <color rgb="FF000000"/>
        <rFont val="Calibri"/>
        <family val="2"/>
        <scheme val="minor"/>
      </rPr>
      <t>(Noble et al. 2013)</t>
    </r>
  </si>
  <si>
    <r>
      <t xml:space="preserve">SSQ5s </t>
    </r>
    <r>
      <rPr>
        <sz val="10"/>
        <color rgb="FF000000"/>
        <rFont val="Calibri"/>
        <family val="2"/>
        <scheme val="minor"/>
      </rPr>
      <t>(Demeester et al., 2012)</t>
    </r>
  </si>
  <si>
    <r>
      <t xml:space="preserve">SSQ5ws </t>
    </r>
    <r>
      <rPr>
        <sz val="10"/>
        <color rgb="FF000000"/>
        <rFont val="Calibri"/>
        <family val="2"/>
        <scheme val="minor"/>
      </rPr>
      <t>(Demeester et al., 2012)</t>
    </r>
  </si>
  <si>
    <t>Table 5 : Parameters of power functions, in the form of:  SSQShortforms=10*(F_SSQ/10)^b and F_SSQ=10*(SSQShortforms/10)^c relating each short form to the full_SSQ. The parameters b and c have been obtained in a population of 88 hearing-aid wearers and 35 normal-hearing subjects. The parameters and confidence intervals (CI) suggesting a non-linear relationship are underlined in grey. Those are close to the previously obtained values for the SSQ12s (b=1.25 c=0.80 from Noble et al. 2013 and  b=1.20 c=0.83 for Moulin and Richard (2016). For the SSQ15s, Moulin and Richard (2016) obtained  b=1.05, c=0.95 (non linear)  and for the SSQ5s b=1.03, c=0.95 (linear).</t>
  </si>
  <si>
    <t>Table 8a: Area under the receiver operating characteristics curves (AUC) in percentage, for the SSQ, the different shortforms and the 3 subscales (Speech, Spatial, Quality), obtained in a sample of 196 hearing-impaired, non hearing-aid wearers and 98 normally-hearing subjects. Paired comparisons between the AUC have been performed using Robin et al’s bootstrap test, using 10 000 replicates. The pairs of AUC showing statistically significant differences  at p&lt;0.05 are shown by a single character, a double character for p&lt;0.01 and a triple character for p&lt;0.001.</t>
  </si>
  <si>
    <t>88 HIHA Patients                             Short Forms</t>
  </si>
  <si>
    <t>10 SSQ Pramatic sub-scales</t>
  </si>
  <si>
    <t>(from Gatehouse &amp; Akeroyd, 2006)</t>
  </si>
  <si>
    <t>speech in noise</t>
  </si>
  <si>
    <t>speech in quiet</t>
  </si>
  <si>
    <t>speech in speech contexts</t>
  </si>
  <si>
    <t>Multiple speech streams</t>
  </si>
  <si>
    <t>localization</t>
  </si>
  <si>
    <t>distance and movement</t>
  </si>
  <si>
    <t>segregation of sounds</t>
  </si>
  <si>
    <t>Identification of sounds and objects</t>
  </si>
  <si>
    <t>Sound quality and naturalness</t>
  </si>
  <si>
    <t>Listening effort</t>
  </si>
  <si>
    <t>Table ST1a. Full list of SSQ items, with the corresponding 10 pragmatic subscales, and with an indication of their inclusion in the differentSSQ short-forms</t>
  </si>
  <si>
    <t>Table 3a : Crohnbach's alpha obtained for the 15iSSQ, as an independent version (15iSSQ) and as a subset of the full SSQ (15iSSQs), in one population of 88 hearing-impaired, hearing-aid wearers and in one population of 196 hearing-impaired patients.</t>
  </si>
  <si>
    <t>n=98 NH (Sample A)</t>
  </si>
  <si>
    <t>n=35 NH (Sample B)</t>
  </si>
  <si>
    <t xml:space="preserve">The selection of items for inclusion in the short-form used the three categories of “item quality” proposed by Stanton et al. (2002):  (1) Internal items qualities, which refer to scale properties such as inter-item and total-to-item correlations, internal-consistency measures (e.g. Cronbach’s alpha), factor-analysis results, and subscale internal structure; (2) External item qualities, which refer to the way the items interact with external factors (construct validity), such as correlations between scores and hearing loss, ear asymmetry, age, or number of years of education. (3) Judgmental item qualities, which refers to the subjective evaluation by the scale user, of the relevance and adaptation to the patient’s level of understanding. Indeed, some items of the SSQ are quite long to read and can be difficult to understand, as shown by readability scores, that range from easy to extremely difficult for some items of the quality subscale (Moulin et al., 2015). Because these indices can yield contradictory information regarding the “quality” of an item, item selection often reflects a compromise between different evaluation criteria. To deal with this, Stanton et al. (2002) proposed to code the quality indices for each item and to sort the items by their level of quality, starting from external items quality such as item-level validity, followed by judgmental quality and face validity, and finally, internal-consistency item qualities. As we wanted to eliminate, first, the most unreliable items, we adapted this approach by devising a system of “penalty points”, awarded for each item according to the extent of its departure from several numeric criteria related to the quality categories. The scale for “penalty points” was 0, 1, and 2; a penalty of 2 on one criterion meant that the corresponding item was eliminated. The details of the penalty points awarded to each item are provided in the table ST1 (provided in an Appendix). In a first phase, the following criteria were used:
 1.1 Elimination of items with the greatest percentage of missing answers and NA responses (Missing &gt;10% in English, French and German SSQ). Indeed, the number of missing answers (subjects who ticked the “non applicable” box) can be quite high for some items, which happen to be the same items across the different data samples (See fig. 1 showing comparison of SSQ missing answers in Moulin et al. 2015). For shorter forms, this can be a problem, if some items are systematically missing (Putnam &amp; Rothbart, 2009). Therefore, the rate of missing items was one of the criterion of choice for reducing the number of items for the short-form.
  1.2 Elimination of items with less than 20% of variance explained by a model involving hearing loss, ear asymmetry, age, gender, and number of years of education (based on an analysis of French SSQ data from Moulin et al. 2016). This allowed to exclude individual items that showed low correlations with hearing loss and ear asymmetry. Hence, this criterion was used to reinforce the external validity of the scale, to ensure good correlation with external factors such as hearing loss and hearing asymmetry.
 1.3 Elimination of all items with the lowest communalities (&lt;50%) in factor analyses of the French SSQ and the English SSQ. 
 1.4 Elimination of items having a main-factor load lower than 0.60 and/or cross-loadings larger than 0.20 (based on factor analyses of the French SSQ and the English SSQ). The 1.3 and 1.4 criteria allow to ensure the maintenance of the internal structure of the SSQ, with three well-defined subscales, in the short-form.
 1.5 Elimination of items whose cutoff scores (defined as the mean – 2 SD), in young NH subjects, were below 3.5. This was based on 98 subjects for the French SSQ, 103 subjects for the Dutch SSQ (Demeester et al. 2012), and 48 subjects for the English SSQ (Banh et al. 2012). As the mean (and SD) across items correlate significantly between languages and data samples (Moulin et al., 2015), this criterion allowed to eliminate items with a too low value (&lt;3.5) in NH subjects. Indeed, the SSQ items that are low in NH subjects tend to decrease the contrast between NH and HI subjects.
  This first selection phase left a total of 23 items remaining, with 8 from Speech, 10 from Spatial and 5 from Qualities. 
In a second phase, the criteria listed above were used more coarsely, in that the “penalty points” were summed together rather than considered separately; in addition; four other criteria were added: 
 2.1 Favoring items with scores not significantly predicted by unwanted factors, such as the number of years of education or gender. Indeed, the scores of some items of the spatial and quality subscales showed a significant correlation (albeit minor) with the number of years of education of the patients (Moulin &amp; Richard, 2016). Those items were amongst the longest and most difficult to read by the patients. All things equal, eliminating preferably those items from the short-form is likely to increase its validity.
 2.2 Favoring, for the spatial scale, items showing a strong prediction by left/right asymmetry in pure-tone thresholds, and eliminating items predicted strongly by ear asymmetry for the other subscales. Indeed, as the spatial scale is strongly related to localization in space and left/right asymmetry, favoring items correlating the most with ear asymmetry is likely to reinforce the specificity of the spatial subscale.
 2.3 Favoring, whenever possible, items already present in the SSQ12, the SSQ15, or the SSQ5.
 2.4. Favoring items with high item-to-total correlations. This criterion allows to increase the reliability of the short-form, but as all SSQ items show a good item-to-total correlation, the expected reliability of the short-form is high, regardless of item choice. Hence, this was not our first criteria.
</t>
  </si>
  <si>
    <t>p&lt;0.001</t>
  </si>
  <si>
    <t>Figure SF1: Factor loadings computed using factor analysis applied on the responses to 12-item subsets from the full SSQ corresponding to the SSQ12s. The three factors are indicated by different colors (black: factor 1; dark-grey: factor 2; light-grey: factor 3). The different subject samples are shown using different symbols, as indicated on the figure: HIHA: hearing impaired hearing aid (n=88) and HI hearing impaired (n=196).</t>
  </si>
  <si>
    <t xml:space="preserve">Figure SF3. Tree diagram of the hierarchical cluster analysis (ICLUST) of the SSQ12s (Noble et al., 2013), obtained as a subset score of the Full SSQ in a population of 196 hearing-impaired patients, non hearing aid wearers. Items corresponding to each subscale are specified on the left. The most similar items are combined first and increasingly less similar clusters are represented from left to right. For each cluster, alpha coefficient and Revelle’s B (worst split half reliability) are provided. Three main clusters (C4, C7 and C9), corresponding each to a main subscale, are identified. </t>
  </si>
  <si>
    <t>Figure SF2. Tree diagram of the hierarchical cluster analysis (ICLUST) of the SSQ15s (Kiessling et al., 2011), obtained as a subset score of the Full SSQ in a population of 196 hearing-impaired patients, non hearing aid wearers. Items corresponding to each subscale are specified on the left. The most similar items are combined first and increasingly less similar clusters are represented from left to right. For each cluster, alpha coefficient and Revelle’s B (worst split-half reliability) are provided. Three main clusters (in black), corresponding each to a main subscale, are identified. The abreviated text for the items are from Bahn et al. (2012).</t>
  </si>
  <si>
    <t>Linear regression analyses for SSQ scores versus PTA asymmetry</t>
  </si>
  <si>
    <t>Annie Moulin, Judith Vergne, Stéphane Gallego, Christophe Micheyl</t>
  </si>
  <si>
    <t xml:space="preserve">Supplement for the paper "A new Speech, Spatial, and Qualities of Hearing Scale (SSQ) Short-Form:
Factor, Cluster, and Comparative Analyses."
</t>
  </si>
  <si>
    <t>Ear and hearing, 2019,DOI: 10.1097/AUD.0000000000000675</t>
  </si>
  <si>
    <t>Corresponding author: annie.moulin@cnrs.fr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</si>
</sst>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5" x14ac:knownFonts="1">
    <font>
      <sz val="11"/>
      <color theme="1"/>
      <name val="Calibri"/>
      <family val="2"/>
      <scheme val="minor"/>
    </font>
    <font>
      <b/>
      <sz val="11"/>
      <color indexed="8"/>
      <name val="Calibri"/>
      <family val="2"/>
      <scheme val="minor"/>
    </font>
    <font>
      <sz val="11"/>
      <color rgb="FF000000"/>
      <name val="Calibri"/>
      <family val="2"/>
      <scheme val="minor"/>
    </font>
    <font>
      <sz val="12"/>
      <color rgb="FF000000"/>
      <name val="Times New Roman"/>
      <family val="1"/>
    </font>
    <font>
      <sz val="10"/>
      <color rgb="FF00000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1"/>
      <color rgb="FF000000"/>
      <name val="Calibri"/>
      <family val="2"/>
      <scheme val="minor"/>
    </font>
    <font>
      <sz val="11"/>
      <color rgb="FF000000"/>
      <name val="Consolas"/>
      <family val="3"/>
    </font>
    <font>
      <sz val="12"/>
      <color theme="1"/>
      <name val="Times New Roman"/>
      <family val="1"/>
    </font>
    <font>
      <b/>
      <sz val="9"/>
      <color theme="1"/>
      <name val="Calibri"/>
      <family val="2"/>
      <scheme val="minor"/>
    </font>
    <font>
      <b/>
      <sz val="12"/>
      <color theme="1"/>
      <name val="Calibri"/>
      <family val="2"/>
      <scheme val="minor"/>
    </font>
    <font>
      <b/>
      <sz val="11"/>
      <name val="Calibri"/>
      <family val="2"/>
      <scheme val="minor"/>
    </font>
  </fonts>
  <fills count="30">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rgb="FFFFFFDD"/>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rgb="FF7030A0"/>
        <bgColor indexed="64"/>
      </patternFill>
    </fill>
    <fill>
      <patternFill patternType="solid">
        <fgColor theme="7"/>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FFFF"/>
        <bgColor indexed="64"/>
      </patternFill>
    </fill>
    <fill>
      <patternFill patternType="solid">
        <fgColor rgb="FFFF99FF"/>
        <bgColor indexed="64"/>
      </patternFill>
    </fill>
    <fill>
      <patternFill patternType="solid">
        <fgColor theme="4" tint="0.39997558519241921"/>
        <bgColor indexed="64"/>
      </patternFill>
    </fill>
  </fills>
  <borders count="193">
    <border>
      <left/>
      <right/>
      <top/>
      <bottom/>
      <diagonal/>
    </border>
    <border>
      <left style="thick">
        <color auto="1"/>
      </left>
      <right/>
      <top style="thick">
        <color auto="1"/>
      </top>
      <bottom style="thick">
        <color auto="1"/>
      </bottom>
      <diagonal/>
    </border>
    <border>
      <left style="medium">
        <color auto="1"/>
      </left>
      <right style="thick">
        <color auto="1"/>
      </right>
      <top style="thick">
        <color auto="1"/>
      </top>
      <bottom style="thick">
        <color indexed="64"/>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indexed="64"/>
      </right>
      <top style="thick">
        <color auto="1"/>
      </top>
      <bottom style="thick">
        <color auto="1"/>
      </bottom>
      <diagonal/>
    </border>
    <border>
      <left style="thick">
        <color indexed="64"/>
      </left>
      <right/>
      <top/>
      <bottom/>
      <diagonal/>
    </border>
    <border>
      <left style="medium">
        <color auto="1"/>
      </left>
      <right style="thick">
        <color auto="1"/>
      </right>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indexed="64"/>
      </right>
      <top/>
      <bottom/>
      <diagonal/>
    </border>
    <border>
      <left style="thick">
        <color indexed="64"/>
      </left>
      <right/>
      <top style="medium">
        <color indexed="64"/>
      </top>
      <bottom style="medium">
        <color indexed="64"/>
      </bottom>
      <diagonal/>
    </border>
    <border>
      <left style="thick">
        <color indexed="64"/>
      </left>
      <right/>
      <top/>
      <bottom style="medium">
        <color indexed="64"/>
      </bottom>
      <diagonal/>
    </border>
    <border>
      <left style="thick">
        <color indexed="64"/>
      </left>
      <right/>
      <top style="thick">
        <color indexed="64"/>
      </top>
      <bottom/>
      <diagonal/>
    </border>
    <border>
      <left style="medium">
        <color auto="1"/>
      </left>
      <right style="thick">
        <color auto="1"/>
      </right>
      <top style="thick">
        <color indexed="64"/>
      </top>
      <bottom/>
      <diagonal/>
    </border>
    <border>
      <left style="thick">
        <color auto="1"/>
      </left>
      <right style="thin">
        <color auto="1"/>
      </right>
      <top style="thick">
        <color indexed="64"/>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ck">
        <color indexed="64"/>
      </left>
      <right/>
      <top/>
      <bottom style="thick">
        <color indexed="64"/>
      </bottom>
      <diagonal/>
    </border>
    <border>
      <left style="medium">
        <color auto="1"/>
      </left>
      <right style="thick">
        <color auto="1"/>
      </right>
      <top/>
      <bottom style="thick">
        <color indexed="64"/>
      </bottom>
      <diagonal/>
    </border>
    <border>
      <left style="thick">
        <color auto="1"/>
      </left>
      <right style="thin">
        <color auto="1"/>
      </right>
      <top/>
      <bottom style="thick">
        <color indexed="64"/>
      </bottom>
      <diagonal/>
    </border>
    <border>
      <left style="thin">
        <color auto="1"/>
      </left>
      <right style="thin">
        <color auto="1"/>
      </right>
      <top/>
      <bottom style="thick">
        <color indexed="64"/>
      </bottom>
      <diagonal/>
    </border>
    <border>
      <left style="thin">
        <color auto="1"/>
      </left>
      <right style="thick">
        <color indexed="64"/>
      </right>
      <top/>
      <bottom style="thick">
        <color indexed="64"/>
      </bottom>
      <diagonal/>
    </border>
    <border>
      <left style="medium">
        <color indexed="64"/>
      </left>
      <right/>
      <top style="medium">
        <color indexed="64"/>
      </top>
      <bottom/>
      <diagonal/>
    </border>
    <border>
      <left style="medium">
        <color auto="1"/>
      </left>
      <right style="thick">
        <color auto="1"/>
      </right>
      <top style="medium">
        <color auto="1"/>
      </top>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medium">
        <color indexed="64"/>
      </left>
      <right/>
      <top/>
      <bottom/>
      <diagonal/>
    </border>
    <border>
      <left style="thick">
        <color auto="1"/>
      </left>
      <right style="medium">
        <color auto="1"/>
      </right>
      <top/>
      <bottom/>
      <diagonal/>
    </border>
    <border>
      <left style="medium">
        <color auto="1"/>
      </left>
      <right style="medium">
        <color auto="1"/>
      </right>
      <top/>
      <bottom/>
      <diagonal/>
    </border>
    <border>
      <left style="medium">
        <color indexed="64"/>
      </left>
      <right/>
      <top/>
      <bottom style="medium">
        <color auto="1"/>
      </bottom>
      <diagonal/>
    </border>
    <border>
      <left style="medium">
        <color auto="1"/>
      </left>
      <right style="thick">
        <color auto="1"/>
      </right>
      <top/>
      <bottom style="medium">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medium">
        <color indexed="64"/>
      </left>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indexed="64"/>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top/>
      <bottom style="thick">
        <color indexed="64"/>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style="thick">
        <color auto="1"/>
      </left>
      <right/>
      <top style="thick">
        <color auto="1"/>
      </top>
      <bottom style="medium">
        <color auto="1"/>
      </bottom>
      <diagonal/>
    </border>
    <border>
      <left style="medium">
        <color indexed="64"/>
      </left>
      <right style="thick">
        <color auto="1"/>
      </right>
      <top style="thick">
        <color auto="1"/>
      </top>
      <bottom style="medium">
        <color auto="1"/>
      </bottom>
      <diagonal/>
    </border>
    <border>
      <left/>
      <right/>
      <top style="thick">
        <color auto="1"/>
      </top>
      <bottom style="medium">
        <color auto="1"/>
      </bottom>
      <diagonal/>
    </border>
    <border>
      <left style="thick">
        <color auto="1"/>
      </left>
      <right style="thick">
        <color auto="1"/>
      </right>
      <top style="medium">
        <color auto="1"/>
      </top>
      <bottom/>
      <diagonal/>
    </border>
    <border>
      <left style="thick">
        <color auto="1"/>
      </left>
      <right style="medium">
        <color auto="1"/>
      </right>
      <top style="medium">
        <color auto="1"/>
      </top>
      <bottom style="thick">
        <color indexed="64"/>
      </bottom>
      <diagonal/>
    </border>
    <border>
      <left/>
      <right style="thick">
        <color auto="1"/>
      </right>
      <top style="medium">
        <color auto="1"/>
      </top>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style="medium">
        <color auto="1"/>
      </left>
      <right/>
      <top style="thin">
        <color auto="1"/>
      </top>
      <bottom/>
      <diagonal/>
    </border>
    <border>
      <left style="thick">
        <color auto="1"/>
      </left>
      <right style="medium">
        <color auto="1"/>
      </right>
      <top style="thin">
        <color auto="1"/>
      </top>
      <bottom/>
      <diagonal/>
    </border>
    <border>
      <left/>
      <right style="thick">
        <color auto="1"/>
      </right>
      <top/>
      <bottom/>
      <diagonal/>
    </border>
    <border>
      <left/>
      <right/>
      <top/>
      <bottom style="thick">
        <color indexed="64"/>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medium">
        <color auto="1"/>
      </left>
      <right/>
      <top/>
      <bottom style="thin">
        <color auto="1"/>
      </bottom>
      <diagonal/>
    </border>
    <border>
      <left style="thick">
        <color auto="1"/>
      </left>
      <right style="medium">
        <color auto="1"/>
      </right>
      <top/>
      <bottom style="thin">
        <color auto="1"/>
      </bottom>
      <diagonal/>
    </border>
    <border>
      <left style="thick">
        <color auto="1"/>
      </left>
      <right/>
      <top style="medium">
        <color auto="1"/>
      </top>
      <bottom/>
      <diagonal/>
    </border>
    <border>
      <left/>
      <right/>
      <top style="medium">
        <color auto="1"/>
      </top>
      <bottom/>
      <diagonal/>
    </border>
    <border>
      <left style="thick">
        <color auto="1"/>
      </left>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thick">
        <color auto="1"/>
      </right>
      <top style="thick">
        <color auto="1"/>
      </top>
      <bottom style="medium">
        <color auto="1"/>
      </bottom>
      <diagonal/>
    </border>
    <border>
      <left/>
      <right/>
      <top style="medium">
        <color indexed="64"/>
      </top>
      <bottom style="medium">
        <color indexed="64"/>
      </bottom>
      <diagonal/>
    </border>
    <border>
      <left/>
      <right/>
      <top/>
      <bottom style="medium">
        <color indexed="64"/>
      </bottom>
      <diagonal/>
    </border>
    <border>
      <left/>
      <right style="medium">
        <color rgb="FF000000"/>
      </right>
      <top style="thick">
        <color indexed="64"/>
      </top>
      <bottom style="medium">
        <color indexed="64"/>
      </bottom>
      <diagonal/>
    </border>
    <border>
      <left style="medium">
        <color rgb="FF000000"/>
      </left>
      <right/>
      <top style="thick">
        <color auto="1"/>
      </top>
      <bottom/>
      <diagonal/>
    </border>
    <border>
      <left/>
      <right style="medium">
        <color auto="1"/>
      </right>
      <top style="thick">
        <color auto="1"/>
      </top>
      <bottom/>
      <diagonal/>
    </border>
    <border>
      <left style="medium">
        <color rgb="FF000000"/>
      </left>
      <right/>
      <top style="thick">
        <color auto="1"/>
      </top>
      <bottom style="medium">
        <color indexed="64"/>
      </bottom>
      <diagonal/>
    </border>
    <border>
      <left/>
      <right style="thick">
        <color rgb="FF000000"/>
      </right>
      <top style="thick">
        <color auto="1"/>
      </top>
      <bottom style="medium">
        <color indexed="64"/>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style="thick">
        <color indexed="64"/>
      </bottom>
      <diagonal/>
    </border>
    <border>
      <left/>
      <right style="medium">
        <color rgb="FF000000"/>
      </right>
      <top style="thick">
        <color indexed="64"/>
      </top>
      <bottom style="thick">
        <color auto="1"/>
      </bottom>
      <diagonal/>
    </border>
    <border>
      <left style="medium">
        <color rgb="FF000000"/>
      </left>
      <right/>
      <top style="thick">
        <color auto="1"/>
      </top>
      <bottom style="thick">
        <color auto="1"/>
      </bottom>
      <diagonal/>
    </border>
    <border>
      <left/>
      <right style="thick">
        <color rgb="FF000000"/>
      </right>
      <top style="thick">
        <color auto="1"/>
      </top>
      <bottom style="thick">
        <color auto="1"/>
      </bottom>
      <diagonal/>
    </border>
    <border>
      <left/>
      <right style="medium">
        <color indexed="64"/>
      </right>
      <top style="medium">
        <color indexed="64"/>
      </top>
      <bottom/>
      <diagonal/>
    </border>
    <border>
      <left style="thick">
        <color auto="1"/>
      </left>
      <right style="thick">
        <color auto="1"/>
      </right>
      <top style="thick">
        <color auto="1"/>
      </top>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medium">
        <color indexed="64"/>
      </left>
      <right style="thin">
        <color indexed="64"/>
      </right>
      <top/>
      <bottom/>
      <diagonal/>
    </border>
    <border>
      <left/>
      <right style="thin">
        <color indexed="64"/>
      </right>
      <top/>
      <bottom/>
      <diagonal/>
    </border>
    <border>
      <left style="thick">
        <color auto="1"/>
      </left>
      <right/>
      <top style="thick">
        <color auto="1"/>
      </top>
      <bottom style="thin">
        <color auto="1"/>
      </bottom>
      <diagonal/>
    </border>
    <border>
      <left style="medium">
        <color auto="1"/>
      </left>
      <right style="thick">
        <color auto="1"/>
      </right>
      <top style="thick">
        <color auto="1"/>
      </top>
      <bottom style="thin">
        <color auto="1"/>
      </bottom>
      <diagonal/>
    </border>
    <border>
      <left style="medium">
        <color indexed="64"/>
      </left>
      <right style="thin">
        <color auto="1"/>
      </right>
      <top style="thick">
        <color auto="1"/>
      </top>
      <bottom style="thin">
        <color auto="1"/>
      </bottom>
      <diagonal/>
    </border>
    <border>
      <left/>
      <right style="medium">
        <color indexed="64"/>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style="medium">
        <color auto="1"/>
      </left>
      <right style="thick">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ck">
        <color auto="1"/>
      </right>
      <top style="thin">
        <color auto="1"/>
      </top>
      <bottom/>
      <diagonal/>
    </border>
    <border>
      <left style="thick">
        <color auto="1"/>
      </left>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auto="1"/>
      </left>
      <right style="thick">
        <color auto="1"/>
      </right>
      <top style="thin">
        <color auto="1"/>
      </top>
      <bottom style="medium">
        <color auto="1"/>
      </bottom>
      <diagonal/>
    </border>
    <border>
      <left/>
      <right style="medium">
        <color indexed="64"/>
      </right>
      <top style="thin">
        <color auto="1"/>
      </top>
      <bottom style="medium">
        <color auto="1"/>
      </bottom>
      <diagonal/>
    </border>
    <border>
      <left/>
      <right style="thin">
        <color indexed="64"/>
      </right>
      <top style="thin">
        <color auto="1"/>
      </top>
      <bottom style="medium">
        <color auto="1"/>
      </bottom>
      <diagonal/>
    </border>
    <border>
      <left style="thick">
        <color auto="1"/>
      </left>
      <right/>
      <top style="medium">
        <color auto="1"/>
      </top>
      <bottom style="thin">
        <color auto="1"/>
      </bottom>
      <diagonal/>
    </border>
    <border>
      <left style="medium">
        <color auto="1"/>
      </left>
      <right style="thick">
        <color auto="1"/>
      </right>
      <top style="medium">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ck">
        <color auto="1"/>
      </right>
      <top/>
      <bottom style="thin">
        <color auto="1"/>
      </bottom>
      <diagonal/>
    </border>
    <border>
      <left style="medium">
        <color auto="1"/>
      </left>
      <right style="thick">
        <color auto="1"/>
      </right>
      <top style="thin">
        <color auto="1"/>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ck">
        <color auto="1"/>
      </right>
      <top style="thin">
        <color auto="1"/>
      </top>
      <bottom/>
      <diagonal/>
    </border>
    <border>
      <left style="medium">
        <color auto="1"/>
      </left>
      <right style="thick">
        <color auto="1"/>
      </right>
      <top/>
      <bottom style="thin">
        <color indexed="64"/>
      </bottom>
      <diagonal/>
    </border>
    <border>
      <left style="medium">
        <color indexed="64"/>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auto="1"/>
      </left>
      <right style="thick">
        <color auto="1"/>
      </right>
      <top style="medium">
        <color auto="1"/>
      </top>
      <bottom style="thin">
        <color auto="1"/>
      </bottom>
      <diagonal/>
    </border>
    <border>
      <left/>
      <right style="medium">
        <color indexed="64"/>
      </right>
      <top style="medium">
        <color auto="1"/>
      </top>
      <bottom style="thin">
        <color auto="1"/>
      </bottom>
      <diagonal/>
    </border>
    <border>
      <left/>
      <right style="thin">
        <color indexed="64"/>
      </right>
      <top style="medium">
        <color auto="1"/>
      </top>
      <bottom style="thin">
        <color auto="1"/>
      </bottom>
      <diagonal/>
    </border>
    <border>
      <left/>
      <right style="medium">
        <color indexed="64"/>
      </right>
      <top/>
      <bottom style="thin">
        <color indexed="64"/>
      </bottom>
      <diagonal/>
    </border>
    <border>
      <left/>
      <right style="thin">
        <color indexed="64"/>
      </right>
      <top/>
      <bottom style="thin">
        <color indexed="64"/>
      </bottom>
      <diagonal/>
    </border>
    <border>
      <left style="thick">
        <color auto="1"/>
      </left>
      <right/>
      <top style="thin">
        <color auto="1"/>
      </top>
      <bottom style="thick">
        <color auto="1"/>
      </bottom>
      <diagonal/>
    </border>
    <border>
      <left/>
      <right style="medium">
        <color indexed="64"/>
      </right>
      <top style="thin">
        <color auto="1"/>
      </top>
      <bottom style="thick">
        <color auto="1"/>
      </bottom>
      <diagonal/>
    </border>
    <border>
      <left/>
      <right style="thin">
        <color auto="1"/>
      </right>
      <top style="thin">
        <color auto="1"/>
      </top>
      <bottom style="thick">
        <color auto="1"/>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top style="thick">
        <color auto="1"/>
      </top>
      <bottom style="thin">
        <color auto="1"/>
      </bottom>
      <diagonal/>
    </border>
    <border>
      <left/>
      <right/>
      <top style="thin">
        <color indexed="64"/>
      </top>
      <bottom style="thin">
        <color indexed="64"/>
      </bottom>
      <diagonal/>
    </border>
    <border>
      <left/>
      <right/>
      <top style="thin">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indexed="64"/>
      </right>
      <top style="thin">
        <color indexed="64"/>
      </top>
      <bottom/>
      <diagonal/>
    </border>
    <border>
      <left style="thin">
        <color auto="1"/>
      </left>
      <right/>
      <top style="thin">
        <color auto="1"/>
      </top>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medium">
        <color indexed="64"/>
      </right>
      <top style="thin">
        <color indexed="64"/>
      </top>
      <bottom/>
      <diagonal/>
    </border>
    <border>
      <left/>
      <right style="thick">
        <color indexed="64"/>
      </right>
      <top style="thin">
        <color indexed="64"/>
      </top>
      <bottom style="thick">
        <color indexed="64"/>
      </bottom>
      <diagonal/>
    </border>
    <border>
      <left style="thick">
        <color auto="1"/>
      </left>
      <right style="medium">
        <color auto="1"/>
      </right>
      <top style="thin">
        <color auto="1"/>
      </top>
      <bottom style="thin">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indexed="64"/>
      </top>
      <bottom/>
      <diagonal/>
    </border>
    <border>
      <left/>
      <right style="thin">
        <color auto="1"/>
      </right>
      <top/>
      <bottom style="thick">
        <color auto="1"/>
      </bottom>
      <diagonal/>
    </border>
    <border>
      <left/>
      <right style="thin">
        <color auto="1"/>
      </right>
      <top style="thick">
        <color indexed="64"/>
      </top>
      <bottom/>
      <diagonal/>
    </border>
    <border>
      <left style="medium">
        <color indexed="64"/>
      </left>
      <right style="medium">
        <color indexed="64"/>
      </right>
      <top/>
      <bottom style="thick">
        <color indexed="64"/>
      </bottom>
      <diagonal/>
    </border>
    <border>
      <left style="thick">
        <color indexed="64"/>
      </left>
      <right style="medium">
        <color auto="1"/>
      </right>
      <top style="thick">
        <color auto="1"/>
      </top>
      <bottom style="thin">
        <color indexed="64"/>
      </bottom>
      <diagonal/>
    </border>
  </borders>
  <cellStyleXfs count="1">
    <xf numFmtId="0" fontId="0" fillId="0" borderId="0"/>
  </cellStyleXfs>
  <cellXfs count="797">
    <xf numFmtId="0" fontId="0" fillId="0" borderId="0" xfId="0"/>
    <xf numFmtId="0" fontId="0" fillId="2" borderId="2" xfId="0" applyFill="1" applyBorder="1"/>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 fillId="0" borderId="6" xfId="0" applyFont="1" applyBorder="1" applyAlignment="1">
      <alignment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2" fontId="0" fillId="0" borderId="9" xfId="0" applyNumberFormat="1" applyBorder="1" applyAlignment="1">
      <alignment horizontal="center" vertical="center"/>
    </xf>
    <xf numFmtId="1" fontId="0" fillId="0" borderId="9" xfId="0" applyNumberFormat="1" applyBorder="1" applyAlignment="1">
      <alignment horizontal="center" vertical="center"/>
    </xf>
    <xf numFmtId="165" fontId="0" fillId="0" borderId="10" xfId="0" applyNumberForma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horizontal="center"/>
    </xf>
    <xf numFmtId="0" fontId="0" fillId="0" borderId="0" xfId="0" applyBorder="1"/>
    <xf numFmtId="0" fontId="0" fillId="0" borderId="7" xfId="0" applyBorder="1" applyAlignment="1">
      <alignment horizontal="center" vertical="center"/>
    </xf>
    <xf numFmtId="0" fontId="2" fillId="0" borderId="18" xfId="0" applyFont="1" applyBorder="1" applyAlignment="1">
      <alignment vertical="center"/>
    </xf>
    <xf numFmtId="165" fontId="0" fillId="0" borderId="22" xfId="0" applyNumberFormat="1" applyBorder="1" applyAlignment="1">
      <alignment horizontal="center"/>
    </xf>
    <xf numFmtId="0" fontId="0" fillId="0" borderId="0" xfId="0" applyAlignment="1">
      <alignment horizontal="center"/>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2" fontId="1" fillId="4" borderId="25" xfId="0" applyNumberFormat="1" applyFont="1" applyFill="1" applyBorder="1" applyAlignment="1">
      <alignment horizontal="center" vertical="center"/>
    </xf>
    <xf numFmtId="2" fontId="1" fillId="0" borderId="26" xfId="0" applyNumberFormat="1" applyFont="1" applyFill="1" applyBorder="1" applyAlignment="1">
      <alignment horizontal="center" vertical="center"/>
    </xf>
    <xf numFmtId="2" fontId="0" fillId="0" borderId="26" xfId="0" applyNumberFormat="1" applyBorder="1" applyAlignment="1">
      <alignment horizontal="center" vertical="center"/>
    </xf>
    <xf numFmtId="0" fontId="0" fillId="0" borderId="26" xfId="0" applyBorder="1" applyAlignment="1">
      <alignment horizontal="center" vertical="center"/>
    </xf>
    <xf numFmtId="2" fontId="1" fillId="0" borderId="28" xfId="0" applyNumberFormat="1" applyFont="1" applyBorder="1" applyAlignment="1">
      <alignment horizontal="center" vertical="center"/>
    </xf>
    <xf numFmtId="2" fontId="0" fillId="0" borderId="29" xfId="0" applyNumberFormat="1" applyBorder="1" applyAlignment="1">
      <alignment horizontal="center" vertical="center"/>
    </xf>
    <xf numFmtId="0" fontId="0" fillId="0" borderId="29" xfId="0" applyBorder="1" applyAlignment="1">
      <alignment horizontal="center" vertical="center"/>
    </xf>
    <xf numFmtId="2" fontId="1" fillId="0" borderId="29" xfId="0" applyNumberFormat="1" applyFont="1" applyBorder="1" applyAlignment="1">
      <alignment horizontal="center" vertical="center"/>
    </xf>
    <xf numFmtId="0" fontId="0" fillId="0" borderId="31" xfId="0" applyBorder="1" applyAlignment="1">
      <alignment horizontal="center" vertical="center"/>
    </xf>
    <xf numFmtId="2" fontId="1" fillId="4" borderId="32" xfId="0" applyNumberFormat="1" applyFont="1" applyFill="1" applyBorder="1" applyAlignment="1">
      <alignment horizontal="center" vertical="center"/>
    </xf>
    <xf numFmtId="2" fontId="1" fillId="0" borderId="33" xfId="0" applyNumberFormat="1" applyFont="1" applyBorder="1" applyAlignment="1">
      <alignment horizontal="center" vertical="center"/>
    </xf>
    <xf numFmtId="2" fontId="0" fillId="0" borderId="33" xfId="0" applyNumberFormat="1" applyBorder="1" applyAlignment="1">
      <alignment horizontal="center" vertical="center"/>
    </xf>
    <xf numFmtId="0" fontId="0" fillId="0" borderId="33" xfId="0" applyBorder="1" applyAlignment="1">
      <alignment horizontal="center" vertical="center"/>
    </xf>
    <xf numFmtId="2" fontId="1" fillId="3" borderId="28" xfId="0" applyNumberFormat="1" applyFont="1" applyFill="1" applyBorder="1" applyAlignment="1">
      <alignment horizontal="center" vertical="center"/>
    </xf>
    <xf numFmtId="2" fontId="0" fillId="0" borderId="28" xfId="0" applyNumberFormat="1" applyBorder="1" applyAlignment="1">
      <alignment horizontal="center" vertical="center"/>
    </xf>
    <xf numFmtId="2" fontId="1" fillId="4" borderId="28" xfId="0" applyNumberFormat="1" applyFont="1" applyFill="1" applyBorder="1" applyAlignment="1">
      <alignment horizontal="center" vertical="center"/>
    </xf>
    <xf numFmtId="2" fontId="1" fillId="0" borderId="26" xfId="0" applyNumberFormat="1" applyFont="1" applyBorder="1" applyAlignment="1">
      <alignment horizontal="center" vertical="center"/>
    </xf>
    <xf numFmtId="2" fontId="1" fillId="0" borderId="32" xfId="0" applyNumberFormat="1" applyFont="1" applyBorder="1" applyAlignment="1">
      <alignment horizontal="center" vertical="center"/>
    </xf>
    <xf numFmtId="2" fontId="1" fillId="3" borderId="25" xfId="0" applyNumberFormat="1"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2" fontId="0" fillId="0" borderId="37" xfId="0" applyNumberFormat="1" applyBorder="1" applyAlignment="1">
      <alignment horizontal="center" vertical="center"/>
    </xf>
    <xf numFmtId="0" fontId="0" fillId="0" borderId="37" xfId="0" applyBorder="1" applyAlignment="1">
      <alignment horizontal="center" vertical="center"/>
    </xf>
    <xf numFmtId="2" fontId="0" fillId="0" borderId="36" xfId="0" applyNumberFormat="1" applyBorder="1" applyAlignment="1">
      <alignment horizontal="center" vertical="center"/>
    </xf>
    <xf numFmtId="2" fontId="1" fillId="0" borderId="37" xfId="0" applyNumberFormat="1" applyFont="1" applyBorder="1" applyAlignment="1">
      <alignment horizontal="center" vertical="center"/>
    </xf>
    <xf numFmtId="0" fontId="1" fillId="3" borderId="3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2" fontId="1" fillId="3" borderId="8" xfId="0" applyNumberFormat="1" applyFont="1" applyFill="1" applyBorder="1" applyAlignment="1">
      <alignment horizontal="center" vertical="center"/>
    </xf>
    <xf numFmtId="2" fontId="1" fillId="3" borderId="9" xfId="0" applyNumberFormat="1" applyFont="1" applyFill="1" applyBorder="1" applyAlignment="1">
      <alignment horizontal="center" vertical="center"/>
    </xf>
    <xf numFmtId="165" fontId="0" fillId="0" borderId="9" xfId="0" applyNumberFormat="1" applyBorder="1" applyAlignment="1">
      <alignment horizontal="center" vertical="center"/>
    </xf>
    <xf numFmtId="2" fontId="1" fillId="3" borderId="39" xfId="0" applyNumberFormat="1" applyFont="1" applyFill="1" applyBorder="1" applyAlignment="1">
      <alignment horizontal="center" vertical="center"/>
    </xf>
    <xf numFmtId="2" fontId="1" fillId="3" borderId="40" xfId="0" applyNumberFormat="1" applyFont="1" applyFill="1" applyBorder="1" applyAlignment="1">
      <alignment horizontal="center" vertical="center"/>
    </xf>
    <xf numFmtId="2" fontId="0" fillId="0" borderId="40" xfId="0" applyNumberFormat="1" applyBorder="1" applyAlignment="1">
      <alignment horizontal="center" vertical="center"/>
    </xf>
    <xf numFmtId="165" fontId="0" fillId="0" borderId="40" xfId="0" applyNumberFormat="1" applyBorder="1" applyAlignment="1">
      <alignment horizontal="center" vertical="center"/>
    </xf>
    <xf numFmtId="2" fontId="1" fillId="3" borderId="42" xfId="0" applyNumberFormat="1" applyFont="1" applyFill="1" applyBorder="1" applyAlignment="1">
      <alignment horizontal="center" vertical="center"/>
    </xf>
    <xf numFmtId="2" fontId="1" fillId="3" borderId="43" xfId="0" applyNumberFormat="1" applyFont="1" applyFill="1" applyBorder="1" applyAlignment="1">
      <alignment horizontal="center" vertical="center"/>
    </xf>
    <xf numFmtId="2" fontId="0" fillId="0" borderId="43" xfId="0" applyNumberFormat="1" applyBorder="1" applyAlignment="1">
      <alignment horizontal="center" vertical="center"/>
    </xf>
    <xf numFmtId="165" fontId="0" fillId="0" borderId="43" xfId="0" applyNumberFormat="1" applyBorder="1" applyAlignment="1">
      <alignment horizontal="center" vertical="center"/>
    </xf>
    <xf numFmtId="0" fontId="0" fillId="0" borderId="44" xfId="0" applyBorder="1" applyAlignment="1">
      <alignment horizontal="center" vertical="center"/>
    </xf>
    <xf numFmtId="2" fontId="1" fillId="3" borderId="20"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2" fontId="0" fillId="0" borderId="21" xfId="0" applyNumberFormat="1" applyBorder="1" applyAlignment="1">
      <alignment horizontal="center" vertical="center"/>
    </xf>
    <xf numFmtId="165" fontId="0" fillId="0" borderId="21" xfId="0" applyNumberFormat="1" applyBorder="1" applyAlignment="1">
      <alignment horizontal="center" vertical="center"/>
    </xf>
    <xf numFmtId="2" fontId="1" fillId="4" borderId="21" xfId="0" applyNumberFormat="1" applyFont="1" applyFill="1" applyBorder="1" applyAlignment="1">
      <alignment horizontal="center" vertical="center"/>
    </xf>
    <xf numFmtId="2" fontId="1" fillId="4" borderId="8" xfId="0" applyNumberFormat="1" applyFont="1" applyFill="1" applyBorder="1" applyAlignment="1">
      <alignment horizontal="center" vertical="center"/>
    </xf>
    <xf numFmtId="2" fontId="0" fillId="0" borderId="9" xfId="0" applyNumberFormat="1" applyFont="1" applyFill="1" applyBorder="1" applyAlignment="1">
      <alignment horizontal="center" vertical="center"/>
    </xf>
    <xf numFmtId="2" fontId="0" fillId="0" borderId="8"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3" borderId="16" xfId="0" applyNumberFormat="1" applyFont="1" applyFill="1" applyBorder="1" applyAlignment="1">
      <alignment horizontal="center" vertical="center"/>
    </xf>
    <xf numFmtId="2" fontId="0" fillId="0" borderId="16" xfId="0" applyNumberFormat="1" applyBorder="1" applyAlignment="1">
      <alignment horizontal="center" vertical="center"/>
    </xf>
    <xf numFmtId="165" fontId="0" fillId="0" borderId="16" xfId="0" applyNumberFormat="1" applyBorder="1" applyAlignment="1">
      <alignment horizontal="center" vertical="center"/>
    </xf>
    <xf numFmtId="2" fontId="1" fillId="0" borderId="20" xfId="0" applyNumberFormat="1" applyFont="1" applyBorder="1" applyAlignment="1">
      <alignment horizontal="center" vertical="center"/>
    </xf>
    <xf numFmtId="2" fontId="1" fillId="3" borderId="21" xfId="0" applyNumberFormat="1" applyFont="1" applyFill="1" applyBorder="1" applyAlignment="1">
      <alignment horizontal="center" vertical="center"/>
    </xf>
    <xf numFmtId="0" fontId="0" fillId="0" borderId="17" xfId="0" applyBorder="1" applyAlignment="1">
      <alignment horizontal="center"/>
    </xf>
    <xf numFmtId="0" fontId="0" fillId="0" borderId="10" xfId="0" applyBorder="1" applyAlignment="1">
      <alignment horizontal="center"/>
    </xf>
    <xf numFmtId="2" fontId="0" fillId="0" borderId="20" xfId="0" applyNumberFormat="1"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55" xfId="0" applyBorder="1"/>
    <xf numFmtId="0" fontId="6" fillId="0" borderId="53" xfId="0" applyFont="1" applyBorder="1" applyAlignment="1">
      <alignment horizontal="center"/>
    </xf>
    <xf numFmtId="0" fontId="6" fillId="0" borderId="54" xfId="0" applyFont="1" applyBorder="1" applyAlignment="1">
      <alignment horizontal="center"/>
    </xf>
    <xf numFmtId="0" fontId="6" fillId="0" borderId="56" xfId="0" applyFont="1" applyBorder="1" applyAlignment="1">
      <alignment horizontal="center"/>
    </xf>
    <xf numFmtId="0" fontId="0" fillId="0" borderId="57" xfId="0" applyBorder="1" applyAlignment="1">
      <alignment horizontal="center" vertical="center"/>
    </xf>
    <xf numFmtId="0" fontId="0" fillId="0" borderId="59" xfId="0" applyFont="1" applyBorder="1"/>
    <xf numFmtId="0" fontId="6" fillId="0" borderId="57" xfId="0" applyFont="1" applyBorder="1" applyAlignment="1">
      <alignment horizontal="center"/>
    </xf>
    <xf numFmtId="0" fontId="6" fillId="0" borderId="58" xfId="0" applyFont="1" applyBorder="1" applyAlignment="1">
      <alignment horizontal="center"/>
    </xf>
    <xf numFmtId="0" fontId="6" fillId="0" borderId="60" xfId="0" applyFont="1" applyBorder="1" applyAlignment="1">
      <alignment horizontal="center"/>
    </xf>
    <xf numFmtId="0" fontId="0" fillId="0" borderId="59" xfId="0" applyBorder="1"/>
    <xf numFmtId="0" fontId="7" fillId="0" borderId="59" xfId="0" applyFont="1" applyBorder="1"/>
    <xf numFmtId="0" fontId="0" fillId="0" borderId="58" xfId="0" applyBorder="1" applyAlignment="1">
      <alignment horizontal="center"/>
    </xf>
    <xf numFmtId="0" fontId="8" fillId="0" borderId="59" xfId="0" applyFont="1" applyBorder="1"/>
    <xf numFmtId="0" fontId="0" fillId="0" borderId="61" xfId="0" applyBorder="1" applyAlignment="1">
      <alignment horizontal="center" vertical="center"/>
    </xf>
    <xf numFmtId="0" fontId="0" fillId="0" borderId="63" xfId="0" applyBorder="1"/>
    <xf numFmtId="0" fontId="6" fillId="0" borderId="61" xfId="0" applyFont="1" applyBorder="1" applyAlignment="1">
      <alignment horizontal="center"/>
    </xf>
    <xf numFmtId="0" fontId="6" fillId="0" borderId="62" xfId="0" applyFont="1" applyBorder="1" applyAlignment="1">
      <alignment horizontal="center"/>
    </xf>
    <xf numFmtId="0" fontId="6" fillId="0" borderId="64" xfId="0" applyFont="1" applyBorder="1" applyAlignment="1">
      <alignment horizontal="center"/>
    </xf>
    <xf numFmtId="0" fontId="0" fillId="0" borderId="62" xfId="0" applyBorder="1" applyAlignment="1">
      <alignment horizontal="center"/>
    </xf>
    <xf numFmtId="0" fontId="6" fillId="0" borderId="57" xfId="0" applyFont="1" applyFill="1" applyBorder="1" applyAlignment="1">
      <alignment horizontal="center"/>
    </xf>
    <xf numFmtId="0" fontId="6" fillId="0" borderId="61" xfId="0" applyFont="1" applyFill="1" applyBorder="1" applyAlignment="1">
      <alignment horizontal="center"/>
    </xf>
    <xf numFmtId="0" fontId="6" fillId="0" borderId="53" xfId="0" applyFont="1" applyFill="1" applyBorder="1" applyAlignment="1">
      <alignment horizontal="center"/>
    </xf>
    <xf numFmtId="0" fontId="0" fillId="0" borderId="57"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4" xfId="0" applyBorder="1" applyAlignment="1">
      <alignment horizontal="center"/>
    </xf>
    <xf numFmtId="0" fontId="9" fillId="6" borderId="13"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68" xfId="0" applyFont="1" applyFill="1" applyBorder="1" applyAlignment="1">
      <alignment horizontal="center" vertical="center"/>
    </xf>
    <xf numFmtId="0" fontId="9" fillId="6" borderId="69" xfId="0" applyFont="1" applyFill="1" applyBorder="1" applyAlignment="1">
      <alignment horizontal="center" vertical="center"/>
    </xf>
    <xf numFmtId="0" fontId="9" fillId="6" borderId="70" xfId="0" applyFont="1" applyFill="1" applyBorder="1" applyAlignment="1">
      <alignment horizontal="center" vertical="center"/>
    </xf>
    <xf numFmtId="0" fontId="10" fillId="0" borderId="12" xfId="0" applyFont="1" applyBorder="1" applyAlignment="1">
      <alignment horizontal="center" vertical="center"/>
    </xf>
    <xf numFmtId="0" fontId="10" fillId="0" borderId="32" xfId="0" applyFont="1" applyBorder="1" applyAlignment="1">
      <alignment horizontal="center" vertical="center"/>
    </xf>
    <xf numFmtId="0" fontId="2"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8" xfId="0" applyFont="1" applyBorder="1" applyAlignment="1">
      <alignment horizontal="center" vertical="center"/>
    </xf>
    <xf numFmtId="0" fontId="2" fillId="0" borderId="77" xfId="0" applyFont="1" applyBorder="1" applyAlignment="1">
      <alignment horizontal="center" vertical="center"/>
    </xf>
    <xf numFmtId="0" fontId="1" fillId="3" borderId="14" xfId="0" applyFont="1" applyFill="1" applyBorder="1" applyAlignment="1">
      <alignment horizontal="center" vertical="center" wrapText="1"/>
    </xf>
    <xf numFmtId="0" fontId="0" fillId="0" borderId="6" xfId="0" applyBorder="1"/>
    <xf numFmtId="2" fontId="0" fillId="11" borderId="82" xfId="0" applyNumberFormat="1" applyFill="1" applyBorder="1" applyAlignment="1">
      <alignment horizontal="center" vertical="center"/>
    </xf>
    <xf numFmtId="2" fontId="0" fillId="5" borderId="24" xfId="0" applyNumberFormat="1" applyFill="1" applyBorder="1" applyAlignment="1">
      <alignment horizontal="center" vertical="center"/>
    </xf>
    <xf numFmtId="2" fontId="0" fillId="12" borderId="24" xfId="0" applyNumberFormat="1" applyFill="1" applyBorder="1" applyAlignment="1">
      <alignment horizontal="center" vertical="center"/>
    </xf>
    <xf numFmtId="2" fontId="0" fillId="13" borderId="23" xfId="0" applyNumberFormat="1" applyFill="1" applyBorder="1" applyAlignment="1">
      <alignment horizontal="center" vertical="center"/>
    </xf>
    <xf numFmtId="2" fontId="0" fillId="11" borderId="83" xfId="0" applyNumberFormat="1" applyFill="1" applyBorder="1" applyAlignment="1">
      <alignment horizontal="center" vertical="center"/>
    </xf>
    <xf numFmtId="2" fontId="0" fillId="13" borderId="24" xfId="0" applyNumberFormat="1" applyFill="1" applyBorder="1" applyAlignment="1">
      <alignment horizontal="center" vertical="center"/>
    </xf>
    <xf numFmtId="2" fontId="0" fillId="11" borderId="25" xfId="0" applyNumberFormat="1" applyFill="1" applyBorder="1" applyAlignment="1">
      <alignment horizontal="center" vertical="center"/>
    </xf>
    <xf numFmtId="2" fontId="0" fillId="5" borderId="84" xfId="0" applyNumberFormat="1" applyFill="1" applyBorder="1" applyAlignment="1">
      <alignment horizontal="center" vertical="center"/>
    </xf>
    <xf numFmtId="2" fontId="0" fillId="11" borderId="24" xfId="0" applyNumberFormat="1" applyFill="1" applyBorder="1" applyAlignment="1">
      <alignment horizontal="center" vertical="center"/>
    </xf>
    <xf numFmtId="2" fontId="0" fillId="11" borderId="13" xfId="0" applyNumberFormat="1" applyFill="1" applyBorder="1" applyAlignment="1">
      <alignment horizontal="center" vertical="center"/>
    </xf>
    <xf numFmtId="2" fontId="0" fillId="0" borderId="48" xfId="0" applyNumberFormat="1" applyBorder="1" applyAlignment="1">
      <alignment horizontal="center" vertical="center"/>
    </xf>
    <xf numFmtId="2" fontId="0" fillId="0" borderId="66" xfId="0" applyNumberFormat="1" applyBorder="1" applyAlignment="1">
      <alignment horizontal="center" vertical="center"/>
    </xf>
    <xf numFmtId="2" fontId="0" fillId="0" borderId="47" xfId="0" applyNumberFormat="1" applyBorder="1" applyAlignment="1">
      <alignment horizontal="center" vertical="center"/>
    </xf>
    <xf numFmtId="2" fontId="0" fillId="0" borderId="45" xfId="0" applyNumberFormat="1" applyBorder="1" applyAlignment="1">
      <alignment horizontal="center" vertical="center"/>
    </xf>
    <xf numFmtId="2" fontId="0" fillId="0" borderId="85" xfId="0" applyNumberFormat="1" applyBorder="1" applyAlignment="1">
      <alignment horizontal="center" vertical="center"/>
    </xf>
    <xf numFmtId="2" fontId="0" fillId="5" borderId="86" xfId="0" applyNumberFormat="1" applyFill="1" applyBorder="1" applyAlignment="1">
      <alignment horizontal="center" vertical="center"/>
    </xf>
    <xf numFmtId="2" fontId="0" fillId="0" borderId="86" xfId="0" applyNumberFormat="1" applyBorder="1" applyAlignment="1">
      <alignment horizontal="center" vertical="center"/>
    </xf>
    <xf numFmtId="2" fontId="0" fillId="0" borderId="87" xfId="0" applyNumberFormat="1" applyBorder="1" applyAlignment="1">
      <alignment horizontal="center" vertical="center"/>
    </xf>
    <xf numFmtId="2" fontId="0" fillId="0" borderId="88" xfId="0" applyNumberFormat="1" applyBorder="1" applyAlignment="1">
      <alignment horizontal="center" vertical="center"/>
    </xf>
    <xf numFmtId="2" fontId="0" fillId="0" borderId="89" xfId="0" applyNumberFormat="1" applyBorder="1" applyAlignment="1">
      <alignment horizontal="center" vertical="center"/>
    </xf>
    <xf numFmtId="2" fontId="0" fillId="0" borderId="6" xfId="0" applyNumberFormat="1" applyBorder="1" applyAlignment="1">
      <alignment horizontal="center" vertical="center"/>
    </xf>
    <xf numFmtId="2" fontId="0" fillId="0" borderId="0" xfId="0" applyNumberFormat="1" applyBorder="1" applyAlignment="1">
      <alignment horizontal="center" vertical="center"/>
    </xf>
    <xf numFmtId="2" fontId="0" fillId="12" borderId="0" xfId="0" applyNumberFormat="1" applyFill="1" applyBorder="1" applyAlignment="1">
      <alignment horizontal="center" vertical="center"/>
    </xf>
    <xf numFmtId="2" fontId="0" fillId="0" borderId="90" xfId="0" applyNumberFormat="1" applyBorder="1" applyAlignment="1">
      <alignment horizontal="center" vertical="center"/>
    </xf>
    <xf numFmtId="2" fontId="0" fillId="0" borderId="27" xfId="0" applyNumberFormat="1" applyBorder="1" applyAlignment="1">
      <alignment horizontal="center" vertical="center"/>
    </xf>
    <xf numFmtId="2" fontId="0" fillId="0" borderId="18" xfId="0" applyNumberFormat="1" applyBorder="1" applyAlignment="1">
      <alignment horizontal="center" vertical="center"/>
    </xf>
    <xf numFmtId="2" fontId="0" fillId="0" borderId="91" xfId="0" applyNumberFormat="1" applyBorder="1" applyAlignment="1">
      <alignment horizontal="center" vertical="center"/>
    </xf>
    <xf numFmtId="2" fontId="0" fillId="13" borderId="77" xfId="0" applyNumberFormat="1" applyFill="1" applyBorder="1" applyAlignment="1">
      <alignment horizontal="center" vertical="center"/>
    </xf>
    <xf numFmtId="2" fontId="0" fillId="0" borderId="44" xfId="0" applyNumberFormat="1" applyBorder="1" applyAlignment="1">
      <alignment horizontal="center" vertical="center"/>
    </xf>
    <xf numFmtId="2" fontId="0" fillId="0" borderId="77" xfId="0" applyNumberFormat="1" applyBorder="1" applyAlignment="1">
      <alignment horizontal="center" vertical="center"/>
    </xf>
    <xf numFmtId="2" fontId="0" fillId="0" borderId="76" xfId="0" applyNumberFormat="1" applyBorder="1" applyAlignment="1">
      <alignment horizontal="center" vertical="center"/>
    </xf>
    <xf numFmtId="2" fontId="0" fillId="11" borderId="92" xfId="0" applyNumberFormat="1" applyFill="1" applyBorder="1" applyAlignment="1">
      <alignment horizontal="center" vertical="center"/>
    </xf>
    <xf numFmtId="2" fontId="0" fillId="0" borderId="93" xfId="0" applyNumberFormat="1" applyBorder="1" applyAlignment="1">
      <alignment horizontal="center" vertical="center"/>
    </xf>
    <xf numFmtId="2" fontId="0" fillId="0" borderId="94" xfId="0" applyNumberFormat="1" applyBorder="1" applyAlignment="1">
      <alignment horizontal="center" vertical="center"/>
    </xf>
    <xf numFmtId="2" fontId="0" fillId="11" borderId="93" xfId="0" applyNumberFormat="1" applyFill="1" applyBorder="1" applyAlignment="1">
      <alignment horizontal="center" vertical="center"/>
    </xf>
    <xf numFmtId="2" fontId="0" fillId="0" borderId="95" xfId="0" applyNumberFormat="1" applyBorder="1" applyAlignment="1">
      <alignment horizontal="center" vertical="center"/>
    </xf>
    <xf numFmtId="2" fontId="0" fillId="0" borderId="96" xfId="0" applyNumberFormat="1" applyBorder="1" applyAlignment="1">
      <alignment horizontal="center" vertical="center"/>
    </xf>
    <xf numFmtId="2" fontId="0" fillId="5" borderId="0" xfId="0" applyNumberFormat="1" applyFill="1" applyBorder="1" applyAlignment="1">
      <alignment horizontal="center" vertical="center"/>
    </xf>
    <xf numFmtId="2" fontId="0" fillId="5" borderId="27" xfId="0" applyNumberFormat="1" applyFill="1" applyBorder="1" applyAlignment="1">
      <alignment horizontal="center" vertical="center"/>
    </xf>
    <xf numFmtId="2" fontId="0" fillId="13" borderId="90" xfId="0" applyNumberFormat="1" applyFill="1" applyBorder="1" applyAlignment="1">
      <alignment horizontal="center" vertical="center"/>
    </xf>
    <xf numFmtId="2" fontId="0" fillId="11" borderId="48" xfId="0" applyNumberFormat="1" applyFill="1" applyBorder="1" applyAlignment="1">
      <alignment horizontal="center" vertical="center"/>
    </xf>
    <xf numFmtId="2" fontId="0" fillId="11" borderId="45" xfId="0" applyNumberFormat="1" applyFill="1" applyBorder="1" applyAlignment="1">
      <alignment horizontal="center" vertical="center"/>
    </xf>
    <xf numFmtId="2" fontId="0" fillId="0" borderId="97" xfId="0" applyNumberFormat="1" applyBorder="1" applyAlignment="1">
      <alignment horizontal="center" vertical="center"/>
    </xf>
    <xf numFmtId="2" fontId="0" fillId="5" borderId="98" xfId="0" applyNumberFormat="1" applyFill="1" applyBorder="1" applyAlignment="1">
      <alignment horizontal="center" vertical="center"/>
    </xf>
    <xf numFmtId="2" fontId="0" fillId="0" borderId="98" xfId="0" applyNumberFormat="1" applyBorder="1" applyAlignment="1">
      <alignment horizontal="center" vertical="center"/>
    </xf>
    <xf numFmtId="2" fontId="0" fillId="0" borderId="84" xfId="0" applyNumberFormat="1" applyBorder="1" applyAlignment="1">
      <alignment horizontal="center" vertical="center"/>
    </xf>
    <xf numFmtId="2" fontId="0" fillId="5" borderId="23" xfId="0" applyNumberFormat="1" applyFill="1" applyBorder="1" applyAlignment="1">
      <alignment horizontal="center" vertical="center"/>
    </xf>
    <xf numFmtId="2" fontId="0" fillId="0" borderId="25" xfId="0" applyNumberFormat="1" applyBorder="1" applyAlignment="1">
      <alignment horizontal="center" vertical="center"/>
    </xf>
    <xf numFmtId="0" fontId="0" fillId="14" borderId="31" xfId="0" applyFill="1" applyBorder="1" applyAlignment="1">
      <alignment horizontal="center" vertical="center"/>
    </xf>
    <xf numFmtId="2" fontId="0" fillId="11" borderId="6" xfId="0" applyNumberFormat="1" applyFill="1" applyBorder="1" applyAlignment="1">
      <alignment horizontal="center" vertical="center"/>
    </xf>
    <xf numFmtId="2" fontId="0" fillId="11" borderId="0" xfId="0" applyNumberFormat="1" applyFill="1" applyBorder="1" applyAlignment="1">
      <alignment horizontal="center" vertical="center"/>
    </xf>
    <xf numFmtId="2" fontId="0" fillId="11" borderId="28" xfId="0" applyNumberFormat="1" applyFill="1" applyBorder="1" applyAlignment="1">
      <alignment horizontal="center" vertical="center"/>
    </xf>
    <xf numFmtId="0" fontId="0" fillId="15" borderId="35" xfId="0" applyFill="1" applyBorder="1" applyAlignment="1">
      <alignment horizontal="center" vertical="center"/>
    </xf>
    <xf numFmtId="0" fontId="0" fillId="16" borderId="100" xfId="0" applyFill="1" applyBorder="1" applyAlignment="1">
      <alignment horizontal="center" vertical="center"/>
    </xf>
    <xf numFmtId="2" fontId="0" fillId="11" borderId="18" xfId="0" applyNumberFormat="1" applyFill="1" applyBorder="1" applyAlignment="1">
      <alignment horizontal="center" vertical="center"/>
    </xf>
    <xf numFmtId="2" fontId="0" fillId="11" borderId="91" xfId="0" applyNumberFormat="1" applyFill="1" applyBorder="1" applyAlignment="1">
      <alignment horizontal="center" vertical="center"/>
    </xf>
    <xf numFmtId="2" fontId="0" fillId="11" borderId="76" xfId="0" applyNumberFormat="1" applyFill="1" applyBorder="1" applyAlignment="1">
      <alignment horizontal="center" vertical="center"/>
    </xf>
    <xf numFmtId="2" fontId="0" fillId="0" borderId="48" xfId="0" applyNumberFormat="1" applyFill="1" applyBorder="1" applyAlignment="1">
      <alignment horizontal="center" vertical="center"/>
    </xf>
    <xf numFmtId="2" fontId="0" fillId="11" borderId="97" xfId="0" applyNumberFormat="1" applyFill="1" applyBorder="1" applyAlignment="1">
      <alignment horizontal="center" vertical="center"/>
    </xf>
    <xf numFmtId="2" fontId="0" fillId="13" borderId="0" xfId="0" applyNumberFormat="1" applyFill="1" applyBorder="1" applyAlignment="1">
      <alignment horizontal="center" vertical="center"/>
    </xf>
    <xf numFmtId="2" fontId="0" fillId="11" borderId="11" xfId="0" applyNumberFormat="1" applyFill="1" applyBorder="1" applyAlignment="1">
      <alignment horizontal="center" vertical="center"/>
    </xf>
    <xf numFmtId="2" fontId="0" fillId="0" borderId="34" xfId="0" applyNumberFormat="1" applyBorder="1" applyAlignment="1">
      <alignment horizontal="center" vertical="center"/>
    </xf>
    <xf numFmtId="2" fontId="0" fillId="0" borderId="102" xfId="0" applyNumberFormat="1" applyBorder="1" applyAlignment="1">
      <alignment horizontal="center" vertical="center"/>
    </xf>
    <xf numFmtId="2" fontId="0" fillId="11" borderId="36" xfId="0" applyNumberFormat="1" applyFill="1" applyBorder="1" applyAlignment="1">
      <alignment horizontal="center" vertical="center"/>
    </xf>
    <xf numFmtId="2" fontId="0" fillId="0" borderId="75" xfId="0" applyNumberFormat="1" applyBorder="1" applyAlignment="1">
      <alignment horizontal="center" vertical="center"/>
    </xf>
    <xf numFmtId="2" fontId="0" fillId="0" borderId="12" xfId="0" applyNumberFormat="1" applyBorder="1" applyAlignment="1">
      <alignment horizontal="center" vertical="center"/>
    </xf>
    <xf numFmtId="2" fontId="0" fillId="0" borderId="30" xfId="0" applyNumberFormat="1" applyBorder="1" applyAlignment="1">
      <alignment horizontal="center" vertical="center"/>
    </xf>
    <xf numFmtId="2" fontId="0" fillId="0" borderId="103" xfId="0" applyNumberFormat="1" applyBorder="1" applyAlignment="1">
      <alignment horizontal="center" vertical="center"/>
    </xf>
    <xf numFmtId="2" fontId="0" fillId="13" borderId="103" xfId="0" applyNumberFormat="1" applyFill="1" applyBorder="1" applyAlignment="1">
      <alignment horizontal="center" vertical="center"/>
    </xf>
    <xf numFmtId="2" fontId="0" fillId="0" borderId="32" xfId="0" applyNumberFormat="1" applyBorder="1" applyAlignment="1">
      <alignment horizontal="center" vertical="center"/>
    </xf>
    <xf numFmtId="2" fontId="0" fillId="13" borderId="71" xfId="0" applyNumberFormat="1" applyFill="1" applyBorder="1" applyAlignment="1">
      <alignment horizontal="center" vertical="center"/>
    </xf>
    <xf numFmtId="2" fontId="0" fillId="0" borderId="71" xfId="0" applyNumberFormat="1" applyBorder="1" applyAlignment="1">
      <alignment horizontal="center" vertical="center"/>
    </xf>
    <xf numFmtId="2" fontId="0" fillId="11" borderId="90" xfId="0" applyNumberFormat="1" applyFill="1" applyBorder="1" applyAlignment="1">
      <alignment horizontal="center" vertical="center"/>
    </xf>
    <xf numFmtId="2" fontId="0" fillId="11" borderId="77" xfId="0" applyNumberFormat="1" applyFill="1" applyBorder="1" applyAlignment="1">
      <alignment horizontal="center" vertical="center"/>
    </xf>
    <xf numFmtId="0" fontId="2" fillId="0" borderId="30" xfId="0" applyFont="1" applyBorder="1" applyAlignment="1">
      <alignment horizontal="right" vertical="center"/>
    </xf>
    <xf numFmtId="0" fontId="2" fillId="0" borderId="72" xfId="0" applyFont="1" applyBorder="1" applyAlignment="1">
      <alignment vertical="center"/>
    </xf>
    <xf numFmtId="0" fontId="2" fillId="0" borderId="102" xfId="0" applyFont="1" applyBorder="1" applyAlignment="1">
      <alignment horizontal="right" vertical="center"/>
    </xf>
    <xf numFmtId="0" fontId="2" fillId="0" borderId="103" xfId="0" applyFont="1" applyBorder="1" applyAlignment="1">
      <alignment vertical="center"/>
    </xf>
    <xf numFmtId="0" fontId="2" fillId="0" borderId="34" xfId="0" applyFont="1" applyBorder="1" applyAlignment="1">
      <alignment horizontal="righ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103" xfId="0" applyFont="1" applyBorder="1" applyAlignment="1">
      <alignment horizontal="right" vertical="center"/>
    </xf>
    <xf numFmtId="0" fontId="2" fillId="0" borderId="71" xfId="0" applyFont="1" applyBorder="1" applyAlignment="1">
      <alignment vertical="center"/>
    </xf>
    <xf numFmtId="0" fontId="2" fillId="0" borderId="91" xfId="0" applyFont="1" applyBorder="1" applyAlignment="1">
      <alignment horizontal="right" vertical="center"/>
    </xf>
    <xf numFmtId="0" fontId="2" fillId="0" borderId="91" xfId="0" applyFont="1" applyBorder="1" applyAlignment="1">
      <alignment vertical="center"/>
    </xf>
    <xf numFmtId="0" fontId="2" fillId="0" borderId="44" xfId="0" applyFont="1" applyBorder="1" applyAlignment="1">
      <alignment horizontal="right" vertical="center"/>
    </xf>
    <xf numFmtId="0" fontId="2" fillId="0" borderId="78" xfId="0" applyFont="1" applyBorder="1" applyAlignment="1">
      <alignment vertical="center"/>
    </xf>
    <xf numFmtId="0" fontId="2" fillId="0" borderId="77" xfId="0" applyFont="1" applyBorder="1" applyAlignment="1">
      <alignment vertical="center"/>
    </xf>
    <xf numFmtId="0" fontId="2" fillId="0" borderId="0" xfId="0" applyFont="1" applyAlignment="1">
      <alignment horizontal="right" vertical="center"/>
    </xf>
    <xf numFmtId="0" fontId="0" fillId="0" borderId="0" xfId="0" applyAlignment="1">
      <alignment vertical="center" wrapText="1"/>
    </xf>
    <xf numFmtId="0" fontId="2" fillId="0" borderId="48" xfId="0" applyFont="1" applyBorder="1" applyAlignment="1">
      <alignment vertical="center"/>
    </xf>
    <xf numFmtId="0" fontId="2" fillId="0" borderId="48" xfId="0" applyFont="1" applyBorder="1" applyAlignment="1">
      <alignment horizontal="right" vertical="center"/>
    </xf>
    <xf numFmtId="0" fontId="2" fillId="0" borderId="106" xfId="0" applyFont="1" applyBorder="1" applyAlignment="1">
      <alignment vertical="center"/>
    </xf>
    <xf numFmtId="0" fontId="2" fillId="0" borderId="66" xfId="0" applyFont="1" applyBorder="1" applyAlignment="1">
      <alignment vertical="center"/>
    </xf>
    <xf numFmtId="0" fontId="2" fillId="0" borderId="73" xfId="0" applyFont="1" applyBorder="1" applyAlignment="1">
      <alignment vertical="center"/>
    </xf>
    <xf numFmtId="0" fontId="2" fillId="0" borderId="90" xfId="0" applyFont="1" applyBorder="1" applyAlignment="1">
      <alignment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0" xfId="0"/>
    <xf numFmtId="0" fontId="2" fillId="0" borderId="74" xfId="0" applyFont="1" applyBorder="1" applyAlignment="1">
      <alignment vertical="center"/>
    </xf>
    <xf numFmtId="0" fontId="0" fillId="0" borderId="29" xfId="0" applyBorder="1" applyAlignment="1">
      <alignment horizontal="center"/>
    </xf>
    <xf numFmtId="2" fontId="0" fillId="0" borderId="29" xfId="0" applyNumberFormat="1" applyBorder="1" applyAlignment="1">
      <alignment horizontal="center"/>
    </xf>
    <xf numFmtId="0" fontId="0" fillId="0" borderId="33" xfId="0" applyBorder="1" applyAlignment="1">
      <alignment horizontal="center"/>
    </xf>
    <xf numFmtId="2" fontId="0" fillId="0" borderId="33" xfId="0" applyNumberFormat="1" applyBorder="1" applyAlignment="1">
      <alignment horizontal="center"/>
    </xf>
    <xf numFmtId="0" fontId="5" fillId="18" borderId="26" xfId="0" applyFont="1" applyFill="1" applyBorder="1" applyAlignment="1">
      <alignment horizontal="center" vertical="center"/>
    </xf>
    <xf numFmtId="0" fontId="5" fillId="18" borderId="33" xfId="0" applyFont="1" applyFill="1" applyBorder="1" applyAlignment="1">
      <alignment horizontal="center" vertical="center"/>
    </xf>
    <xf numFmtId="2" fontId="0" fillId="0" borderId="0" xfId="0" applyNumberFormat="1" applyBorder="1" applyAlignment="1">
      <alignment horizontal="center"/>
    </xf>
    <xf numFmtId="2" fontId="0" fillId="0" borderId="73" xfId="0" applyNumberFormat="1" applyBorder="1" applyAlignment="1">
      <alignment horizontal="center"/>
    </xf>
    <xf numFmtId="2" fontId="0" fillId="0" borderId="103" xfId="0" applyNumberFormat="1" applyBorder="1" applyAlignment="1">
      <alignment horizontal="center"/>
    </xf>
    <xf numFmtId="2" fontId="0" fillId="0" borderId="72" xfId="0" applyNumberFormat="1" applyBorder="1" applyAlignment="1">
      <alignment horizontal="center"/>
    </xf>
    <xf numFmtId="2" fontId="0" fillId="0" borderId="102" xfId="0" applyNumberFormat="1" applyBorder="1" applyAlignment="1">
      <alignment horizontal="center"/>
    </xf>
    <xf numFmtId="2" fontId="0" fillId="0" borderId="74" xfId="0" applyNumberFormat="1" applyBorder="1" applyAlignment="1">
      <alignment horizontal="center"/>
    </xf>
    <xf numFmtId="0" fontId="5" fillId="3" borderId="26" xfId="0" applyFont="1" applyFill="1" applyBorder="1"/>
    <xf numFmtId="0" fontId="5" fillId="3" borderId="29" xfId="0" applyFont="1" applyFill="1" applyBorder="1"/>
    <xf numFmtId="0" fontId="5" fillId="0" borderId="37" xfId="0" applyFont="1" applyBorder="1" applyAlignment="1">
      <alignment horizontal="center"/>
    </xf>
    <xf numFmtId="0" fontId="5" fillId="0" borderId="29" xfId="0" applyFont="1" applyBorder="1" applyAlignment="1">
      <alignment horizontal="center"/>
    </xf>
    <xf numFmtId="0" fontId="5" fillId="0" borderId="33" xfId="0" applyFont="1" applyBorder="1" applyAlignment="1">
      <alignment horizontal="center"/>
    </xf>
    <xf numFmtId="2" fontId="0" fillId="0" borderId="27" xfId="0" applyNumberFormat="1" applyBorder="1" applyAlignment="1">
      <alignment horizontal="center"/>
    </xf>
    <xf numFmtId="2" fontId="0" fillId="0" borderId="30" xfId="0" applyNumberFormat="1" applyBorder="1" applyAlignment="1">
      <alignment horizontal="center"/>
    </xf>
    <xf numFmtId="0" fontId="5" fillId="3" borderId="26" xfId="0" applyFont="1" applyFill="1" applyBorder="1" applyAlignment="1">
      <alignment horizontal="center"/>
    </xf>
    <xf numFmtId="0" fontId="5" fillId="3" borderId="33" xfId="0" applyFont="1" applyFill="1" applyBorder="1" applyAlignment="1">
      <alignment horizontal="center" vertical="center"/>
    </xf>
    <xf numFmtId="0" fontId="5" fillId="3" borderId="37" xfId="0" applyFont="1" applyFill="1" applyBorder="1" applyAlignment="1">
      <alignment horizontal="center" vertical="center"/>
    </xf>
    <xf numFmtId="0" fontId="5" fillId="18" borderId="37" xfId="0" applyFont="1" applyFill="1" applyBorder="1" applyAlignment="1">
      <alignment horizontal="center" vertical="center"/>
    </xf>
    <xf numFmtId="0" fontId="0" fillId="0" borderId="0" xfId="0"/>
    <xf numFmtId="0" fontId="6" fillId="0" borderId="120" xfId="0" applyFont="1" applyBorder="1" applyAlignment="1">
      <alignment horizontal="center"/>
    </xf>
    <xf numFmtId="0" fontId="6" fillId="0" borderId="121" xfId="0" applyFont="1" applyBorder="1" applyAlignment="1">
      <alignment horizontal="center"/>
    </xf>
    <xf numFmtId="0" fontId="6" fillId="0" borderId="119" xfId="0" applyFont="1" applyBorder="1" applyAlignment="1">
      <alignment horizontal="center"/>
    </xf>
    <xf numFmtId="0" fontId="0" fillId="0" borderId="121" xfId="0" applyBorder="1" applyAlignment="1">
      <alignment horizontal="center"/>
    </xf>
    <xf numFmtId="0" fontId="0" fillId="0" borderId="119" xfId="0" applyBorder="1" applyAlignment="1">
      <alignment horizontal="center"/>
    </xf>
    <xf numFmtId="0" fontId="2" fillId="0" borderId="0" xfId="0" applyFont="1" applyBorder="1" applyAlignment="1">
      <alignment vertical="center"/>
    </xf>
    <xf numFmtId="0" fontId="2" fillId="0" borderId="0" xfId="0" applyFont="1" applyBorder="1" applyAlignment="1">
      <alignment horizontal="right" vertical="center"/>
    </xf>
    <xf numFmtId="0" fontId="5" fillId="14" borderId="12" xfId="0" applyFont="1" applyFill="1" applyBorder="1" applyAlignment="1">
      <alignment horizontal="center" vertical="center"/>
    </xf>
    <xf numFmtId="0" fontId="5" fillId="15" borderId="11" xfId="0" applyFont="1" applyFill="1" applyBorder="1" applyAlignment="1">
      <alignment horizontal="center" vertical="center"/>
    </xf>
    <xf numFmtId="0" fontId="5" fillId="16" borderId="99" xfId="0" applyFont="1" applyFill="1" applyBorder="1" applyAlignment="1">
      <alignment horizontal="center" vertical="center"/>
    </xf>
    <xf numFmtId="0" fontId="5" fillId="0" borderId="6" xfId="0" applyFont="1" applyBorder="1"/>
    <xf numFmtId="0" fontId="5" fillId="5" borderId="13" xfId="0" applyFont="1" applyFill="1"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1" fillId="5" borderId="2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19" borderId="0" xfId="0" applyFill="1"/>
    <xf numFmtId="0" fontId="0" fillId="19" borderId="0" xfId="0" applyFill="1" applyBorder="1"/>
    <xf numFmtId="0" fontId="5" fillId="10" borderId="101" xfId="0" applyFont="1" applyFill="1" applyBorder="1" applyAlignment="1">
      <alignment horizontal="center" vertical="center" wrapText="1"/>
    </xf>
    <xf numFmtId="0" fontId="0" fillId="0" borderId="0" xfId="0"/>
    <xf numFmtId="0" fontId="5" fillId="2" borderId="1" xfId="0" applyFont="1" applyFill="1" applyBorder="1" applyAlignment="1">
      <alignment horizontal="center" vertical="center"/>
    </xf>
    <xf numFmtId="0" fontId="0" fillId="0" borderId="0" xfId="0"/>
    <xf numFmtId="0" fontId="0" fillId="0" borderId="13" xfId="0" applyBorder="1"/>
    <xf numFmtId="0" fontId="0" fillId="0" borderId="66" xfId="0" applyBorder="1"/>
    <xf numFmtId="0" fontId="0" fillId="0" borderId="18" xfId="0" applyBorder="1"/>
    <xf numFmtId="0" fontId="0" fillId="0" borderId="77" xfId="0" applyBorder="1"/>
    <xf numFmtId="0" fontId="5" fillId="0" borderId="6" xfId="0" applyFont="1" applyBorder="1" applyAlignment="1">
      <alignment horizontal="center" vertical="center"/>
    </xf>
    <xf numFmtId="0" fontId="5" fillId="0" borderId="12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73" xfId="0" applyFont="1" applyBorder="1" applyAlignment="1">
      <alignment horizontal="center" vertical="center"/>
    </xf>
    <xf numFmtId="0" fontId="5" fillId="0" borderId="125" xfId="0" applyFont="1" applyBorder="1" applyAlignment="1">
      <alignment horizontal="center" vertical="center"/>
    </xf>
    <xf numFmtId="0" fontId="0" fillId="0" borderId="127" xfId="0" applyBorder="1" applyAlignment="1">
      <alignment horizontal="center"/>
    </xf>
    <xf numFmtId="2" fontId="0" fillId="0" borderId="126" xfId="0" applyNumberFormat="1" applyBorder="1" applyAlignment="1">
      <alignment horizontal="center" vertical="center"/>
    </xf>
    <xf numFmtId="2" fontId="0" fillId="0" borderId="128" xfId="0" applyNumberFormat="1" applyBorder="1" applyAlignment="1">
      <alignment horizontal="center" vertical="center"/>
    </xf>
    <xf numFmtId="2" fontId="0" fillId="0" borderId="54" xfId="0" applyNumberFormat="1" applyBorder="1" applyAlignment="1">
      <alignment horizontal="center" vertical="center"/>
    </xf>
    <xf numFmtId="2" fontId="0" fillId="0" borderId="56" xfId="0" applyNumberFormat="1" applyBorder="1" applyAlignment="1">
      <alignment horizontal="center" vertical="center"/>
    </xf>
    <xf numFmtId="2" fontId="0" fillId="0" borderId="129" xfId="0" applyNumberFormat="1" applyBorder="1" applyAlignment="1">
      <alignment horizontal="center" vertical="center"/>
    </xf>
    <xf numFmtId="2" fontId="0" fillId="0" borderId="130" xfId="0" applyNumberFormat="1" applyBorder="1" applyAlignment="1">
      <alignment horizontal="center" vertical="center"/>
    </xf>
    <xf numFmtId="0" fontId="0" fillId="0" borderId="132" xfId="0" applyBorder="1" applyAlignment="1">
      <alignment horizontal="center"/>
    </xf>
    <xf numFmtId="2" fontId="0" fillId="0" borderId="131" xfId="0" applyNumberFormat="1" applyBorder="1" applyAlignment="1">
      <alignment horizontal="center" vertical="center"/>
    </xf>
    <xf numFmtId="2" fontId="0" fillId="0" borderId="133" xfId="0" applyNumberFormat="1" applyBorder="1" applyAlignment="1">
      <alignment horizontal="center" vertical="center"/>
    </xf>
    <xf numFmtId="2" fontId="0" fillId="0" borderId="58" xfId="0" applyNumberFormat="1" applyBorder="1" applyAlignment="1">
      <alignment horizontal="center" vertical="center"/>
    </xf>
    <xf numFmtId="2" fontId="0" fillId="0" borderId="60" xfId="0" applyNumberFormat="1" applyBorder="1" applyAlignment="1">
      <alignment horizontal="center" vertical="center"/>
    </xf>
    <xf numFmtId="2" fontId="0" fillId="0" borderId="134" xfId="0" applyNumberFormat="1" applyBorder="1" applyAlignment="1">
      <alignment horizontal="center" vertical="center"/>
    </xf>
    <xf numFmtId="2" fontId="0" fillId="0" borderId="135" xfId="0" applyNumberFormat="1" applyBorder="1" applyAlignment="1">
      <alignment horizontal="center" vertical="center"/>
    </xf>
    <xf numFmtId="2" fontId="5" fillId="20" borderId="137" xfId="0" applyNumberFormat="1" applyFont="1" applyFill="1" applyBorder="1" applyAlignment="1">
      <alignment horizontal="center" vertical="center"/>
    </xf>
    <xf numFmtId="2" fontId="0" fillId="20" borderId="138" xfId="0" applyNumberFormat="1" applyFill="1" applyBorder="1" applyAlignment="1">
      <alignment horizontal="center" vertical="center"/>
    </xf>
    <xf numFmtId="2" fontId="0" fillId="20" borderId="139" xfId="0" applyNumberFormat="1" applyFill="1" applyBorder="1" applyAlignment="1">
      <alignment horizontal="center" vertical="center"/>
    </xf>
    <xf numFmtId="2" fontId="0" fillId="20" borderId="140" xfId="0" applyNumberFormat="1" applyFill="1" applyBorder="1" applyAlignment="1">
      <alignment horizontal="center" vertical="center"/>
    </xf>
    <xf numFmtId="2" fontId="5" fillId="20" borderId="141" xfId="0" applyNumberFormat="1" applyFont="1" applyFill="1" applyBorder="1" applyAlignment="1">
      <alignment horizontal="center" vertical="center"/>
    </xf>
    <xf numFmtId="2" fontId="0" fillId="20" borderId="142" xfId="0" applyNumberFormat="1" applyFill="1" applyBorder="1" applyAlignment="1">
      <alignment horizontal="center" vertical="center"/>
    </xf>
    <xf numFmtId="0" fontId="0" fillId="0" borderId="144" xfId="0" applyBorder="1" applyAlignment="1">
      <alignment horizontal="center"/>
    </xf>
    <xf numFmtId="2" fontId="0" fillId="0" borderId="92" xfId="0" applyNumberFormat="1" applyBorder="1" applyAlignment="1">
      <alignment horizontal="center" vertical="center"/>
    </xf>
    <xf numFmtId="2" fontId="0" fillId="0" borderId="145" xfId="0" applyNumberFormat="1" applyBorder="1" applyAlignment="1">
      <alignment horizontal="center" vertical="center"/>
    </xf>
    <xf numFmtId="2" fontId="0" fillId="0" borderId="146" xfId="0" applyNumberFormat="1" applyBorder="1" applyAlignment="1">
      <alignment horizontal="center" vertical="center"/>
    </xf>
    <xf numFmtId="2" fontId="0" fillId="0" borderId="147" xfId="0" applyNumberFormat="1" applyBorder="1" applyAlignment="1">
      <alignment horizontal="center" vertical="center"/>
    </xf>
    <xf numFmtId="2" fontId="5" fillId="9" borderId="85" xfId="0" applyNumberFormat="1" applyFont="1" applyFill="1" applyBorder="1" applyAlignment="1">
      <alignment horizontal="center" vertical="center"/>
    </xf>
    <xf numFmtId="2" fontId="0" fillId="9" borderId="149" xfId="0" applyNumberFormat="1" applyFill="1" applyBorder="1" applyAlignment="1">
      <alignment horizontal="center" vertical="center"/>
    </xf>
    <xf numFmtId="2" fontId="0" fillId="9" borderId="150" xfId="0" applyNumberFormat="1" applyFill="1" applyBorder="1" applyAlignment="1">
      <alignment horizontal="center" vertical="center"/>
    </xf>
    <xf numFmtId="2" fontId="0" fillId="9" borderId="151" xfId="0" applyNumberFormat="1" applyFill="1" applyBorder="1" applyAlignment="1">
      <alignment horizontal="center" vertical="center"/>
    </xf>
    <xf numFmtId="0" fontId="0" fillId="0" borderId="152" xfId="0" applyBorder="1" applyAlignment="1">
      <alignment horizontal="center"/>
    </xf>
    <xf numFmtId="2" fontId="0" fillId="0" borderId="143" xfId="0" applyNumberFormat="1" applyBorder="1" applyAlignment="1">
      <alignment horizontal="center" vertical="center"/>
    </xf>
    <xf numFmtId="2" fontId="0" fillId="0" borderId="153" xfId="0" applyNumberFormat="1" applyBorder="1" applyAlignment="1">
      <alignment horizontal="center" vertical="center"/>
    </xf>
    <xf numFmtId="2" fontId="0" fillId="0" borderId="154" xfId="0" applyNumberFormat="1" applyBorder="1" applyAlignment="1">
      <alignment horizontal="center" vertical="center"/>
    </xf>
    <xf numFmtId="2" fontId="0" fillId="0" borderId="155" xfId="0" applyNumberFormat="1" applyBorder="1" applyAlignment="1">
      <alignment horizontal="center" vertical="center"/>
    </xf>
    <xf numFmtId="2" fontId="0" fillId="0" borderId="156" xfId="0" applyNumberFormat="1" applyBorder="1" applyAlignment="1">
      <alignment horizontal="center" vertical="center"/>
    </xf>
    <xf numFmtId="2" fontId="0" fillId="0" borderId="157" xfId="0" applyNumberFormat="1" applyBorder="1" applyAlignment="1">
      <alignment horizontal="center" vertical="center"/>
    </xf>
    <xf numFmtId="2" fontId="5" fillId="21" borderId="137" xfId="0" applyNumberFormat="1" applyFont="1" applyFill="1" applyBorder="1" applyAlignment="1">
      <alignment horizontal="center" vertical="center"/>
    </xf>
    <xf numFmtId="2" fontId="0" fillId="21" borderId="138" xfId="0" applyNumberFormat="1" applyFill="1" applyBorder="1" applyAlignment="1">
      <alignment horizontal="center" vertical="center"/>
    </xf>
    <xf numFmtId="2" fontId="0" fillId="21" borderId="139" xfId="0" applyNumberFormat="1" applyFill="1" applyBorder="1" applyAlignment="1">
      <alignment horizontal="center" vertical="center"/>
    </xf>
    <xf numFmtId="2" fontId="0" fillId="21" borderId="140" xfId="0" applyNumberFormat="1" applyFill="1" applyBorder="1" applyAlignment="1">
      <alignment horizontal="center" vertical="center"/>
    </xf>
    <xf numFmtId="2" fontId="5" fillId="21" borderId="141" xfId="0" applyNumberFormat="1" applyFont="1" applyFill="1" applyBorder="1" applyAlignment="1">
      <alignment horizontal="center" vertical="center"/>
    </xf>
    <xf numFmtId="2" fontId="0" fillId="21" borderId="142" xfId="0" applyNumberFormat="1" applyFill="1" applyBorder="1" applyAlignment="1">
      <alignment horizontal="center" vertical="center"/>
    </xf>
    <xf numFmtId="2" fontId="0" fillId="0" borderId="158" xfId="0" applyNumberFormat="1" applyBorder="1" applyAlignment="1">
      <alignment horizontal="center" vertical="center"/>
    </xf>
    <xf numFmtId="2" fontId="0" fillId="0" borderId="159" xfId="0" applyNumberFormat="1" applyBorder="1" applyAlignment="1">
      <alignment horizontal="center" vertical="center"/>
    </xf>
    <xf numFmtId="2" fontId="5" fillId="22" borderId="137" xfId="0" applyNumberFormat="1" applyFont="1" applyFill="1" applyBorder="1" applyAlignment="1">
      <alignment horizontal="center" vertical="center"/>
    </xf>
    <xf numFmtId="2" fontId="0" fillId="22" borderId="138" xfId="0" applyNumberFormat="1" applyFill="1" applyBorder="1" applyAlignment="1">
      <alignment horizontal="center" vertical="center"/>
    </xf>
    <xf numFmtId="2" fontId="0" fillId="22" borderId="139" xfId="0" applyNumberFormat="1" applyFill="1" applyBorder="1" applyAlignment="1">
      <alignment horizontal="center" vertical="center"/>
    </xf>
    <xf numFmtId="2" fontId="0" fillId="22" borderId="140" xfId="0" applyNumberFormat="1" applyFill="1" applyBorder="1" applyAlignment="1">
      <alignment horizontal="center" vertical="center"/>
    </xf>
    <xf numFmtId="2" fontId="5" fillId="22" borderId="141" xfId="0" applyNumberFormat="1" applyFont="1" applyFill="1" applyBorder="1" applyAlignment="1">
      <alignment horizontal="center" vertical="center"/>
    </xf>
    <xf numFmtId="2" fontId="0" fillId="22" borderId="142" xfId="0" applyNumberFormat="1" applyFill="1" applyBorder="1" applyAlignment="1">
      <alignment horizontal="center" vertical="center"/>
    </xf>
    <xf numFmtId="2" fontId="5" fillId="23" borderId="160" xfId="0" applyNumberFormat="1" applyFont="1" applyFill="1" applyBorder="1" applyAlignment="1">
      <alignment horizontal="center" vertical="center"/>
    </xf>
    <xf numFmtId="2" fontId="5" fillId="23" borderId="161" xfId="0" applyNumberFormat="1" applyFont="1" applyFill="1" applyBorder="1" applyAlignment="1">
      <alignment horizontal="center" vertical="center"/>
    </xf>
    <xf numFmtId="0" fontId="0" fillId="11" borderId="136" xfId="0" applyFill="1" applyBorder="1" applyAlignment="1">
      <alignment horizontal="center"/>
    </xf>
    <xf numFmtId="0" fontId="0" fillId="9" borderId="148" xfId="0" applyFill="1" applyBorder="1" applyAlignment="1">
      <alignment horizontal="center"/>
    </xf>
    <xf numFmtId="0" fontId="0" fillId="21" borderId="136" xfId="0" applyFill="1" applyBorder="1" applyAlignment="1">
      <alignment horizontal="center"/>
    </xf>
    <xf numFmtId="0" fontId="0" fillId="22" borderId="148" xfId="0" applyFill="1" applyBorder="1" applyAlignment="1">
      <alignment horizontal="center"/>
    </xf>
    <xf numFmtId="0" fontId="0" fillId="23" borderId="52" xfId="0" applyFill="1" applyBorder="1" applyAlignment="1">
      <alignment horizontal="center"/>
    </xf>
    <xf numFmtId="0" fontId="11" fillId="0" borderId="0" xfId="0" applyFont="1" applyAlignment="1">
      <alignment horizontal="justify" vertical="center"/>
    </xf>
    <xf numFmtId="0" fontId="0" fillId="0" borderId="0" xfId="0"/>
    <xf numFmtId="0" fontId="5" fillId="3" borderId="167" xfId="0" applyFont="1" applyFill="1" applyBorder="1" applyAlignment="1">
      <alignment horizontal="center"/>
    </xf>
    <xf numFmtId="0" fontId="13" fillId="3" borderId="170" xfId="0" applyFont="1" applyFill="1" applyBorder="1" applyAlignment="1">
      <alignment horizontal="center" vertical="center"/>
    </xf>
    <xf numFmtId="0" fontId="0" fillId="4" borderId="126" xfId="0" applyFill="1" applyBorder="1"/>
    <xf numFmtId="0" fontId="5" fillId="4" borderId="128"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163" xfId="0" applyFont="1" applyFill="1" applyBorder="1" applyAlignment="1">
      <alignment horizontal="center" vertical="center"/>
    </xf>
    <xf numFmtId="0" fontId="0" fillId="4" borderId="170" xfId="0" applyFill="1" applyBorder="1"/>
    <xf numFmtId="0" fontId="13" fillId="4" borderId="130"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5" fillId="3" borderId="16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0" fillId="9" borderId="92" xfId="0" applyFill="1" applyBorder="1"/>
    <xf numFmtId="0" fontId="13" fillId="9" borderId="145" xfId="0" applyFont="1" applyFill="1" applyBorder="1" applyAlignment="1">
      <alignment horizontal="center" vertical="center"/>
    </xf>
    <xf numFmtId="0" fontId="13" fillId="9" borderId="146" xfId="0" applyFont="1" applyFill="1" applyBorder="1" applyAlignment="1">
      <alignment horizontal="center" vertical="center"/>
    </xf>
    <xf numFmtId="0" fontId="13" fillId="9" borderId="172" xfId="0" applyFont="1" applyFill="1" applyBorder="1" applyAlignment="1">
      <alignment horizontal="center" vertical="center"/>
    </xf>
    <xf numFmtId="0" fontId="0" fillId="9" borderId="131" xfId="0" applyFill="1" applyBorder="1"/>
    <xf numFmtId="0" fontId="13" fillId="9" borderId="133" xfId="0" applyFont="1" applyFill="1" applyBorder="1" applyAlignment="1">
      <alignment horizontal="center" vertical="center"/>
    </xf>
    <xf numFmtId="0" fontId="13" fillId="9" borderId="58" xfId="0" applyFont="1" applyFill="1" applyBorder="1" applyAlignment="1">
      <alignment horizontal="center" vertical="center"/>
    </xf>
    <xf numFmtId="0" fontId="13" fillId="9" borderId="164" xfId="0" applyFont="1" applyFill="1" applyBorder="1" applyAlignment="1">
      <alignment horizontal="center" vertical="center"/>
    </xf>
    <xf numFmtId="0" fontId="0" fillId="8" borderId="131" xfId="0" applyFill="1" applyBorder="1"/>
    <xf numFmtId="0" fontId="13" fillId="8" borderId="133" xfId="0" applyFont="1" applyFill="1" applyBorder="1" applyAlignment="1">
      <alignment horizontal="center" vertical="center"/>
    </xf>
    <xf numFmtId="0" fontId="13" fillId="8" borderId="58" xfId="0" applyFont="1" applyFill="1" applyBorder="1" applyAlignment="1">
      <alignment horizontal="center" vertical="center"/>
    </xf>
    <xf numFmtId="0" fontId="13" fillId="8" borderId="164" xfId="0" applyFont="1" applyFill="1" applyBorder="1" applyAlignment="1">
      <alignment horizontal="center" vertical="center"/>
    </xf>
    <xf numFmtId="0" fontId="0" fillId="8" borderId="171" xfId="0" applyFill="1" applyBorder="1"/>
    <xf numFmtId="0" fontId="13" fillId="8" borderId="135" xfId="0" applyFont="1" applyFill="1" applyBorder="1" applyAlignment="1">
      <alignment horizontal="center" vertical="center"/>
    </xf>
    <xf numFmtId="0" fontId="13" fillId="8" borderId="59" xfId="0" applyFont="1" applyFill="1" applyBorder="1" applyAlignment="1">
      <alignment horizontal="center" vertical="center"/>
    </xf>
    <xf numFmtId="0" fontId="5" fillId="22" borderId="168" xfId="0" applyFont="1" applyFill="1" applyBorder="1" applyAlignment="1">
      <alignment horizontal="center"/>
    </xf>
    <xf numFmtId="0" fontId="13" fillId="22" borderId="171" xfId="0" applyFont="1" applyFill="1" applyBorder="1" applyAlignment="1">
      <alignment horizontal="center" vertical="center"/>
    </xf>
    <xf numFmtId="0" fontId="5" fillId="22" borderId="169" xfId="0" applyFont="1" applyFill="1" applyBorder="1" applyAlignment="1">
      <alignment horizontal="center"/>
    </xf>
    <xf numFmtId="0" fontId="13" fillId="22" borderId="50" xfId="0" applyFont="1" applyFill="1" applyBorder="1" applyAlignment="1">
      <alignment horizontal="center" vertical="center"/>
    </xf>
    <xf numFmtId="0" fontId="5" fillId="17" borderId="168" xfId="0" applyFont="1" applyFill="1" applyBorder="1" applyAlignment="1">
      <alignment horizontal="center"/>
    </xf>
    <xf numFmtId="0" fontId="13" fillId="17" borderId="171" xfId="0" applyFont="1" applyFill="1" applyBorder="1" applyAlignment="1">
      <alignment horizontal="center" vertical="center"/>
    </xf>
    <xf numFmtId="0" fontId="5" fillId="17" borderId="169" xfId="0" applyFont="1" applyFill="1" applyBorder="1" applyAlignment="1">
      <alignment horizontal="center"/>
    </xf>
    <xf numFmtId="0" fontId="13" fillId="17" borderId="50" xfId="0" applyFont="1" applyFill="1" applyBorder="1" applyAlignment="1">
      <alignment horizontal="center" vertical="center"/>
    </xf>
    <xf numFmtId="0" fontId="0" fillId="8" borderId="160" xfId="0" applyFill="1" applyBorder="1"/>
    <xf numFmtId="0" fontId="13" fillId="8" borderId="165" xfId="0" applyFont="1" applyFill="1" applyBorder="1" applyAlignment="1">
      <alignment horizontal="center" vertical="center"/>
    </xf>
    <xf numFmtId="0" fontId="13" fillId="8" borderId="62" xfId="0" applyFont="1" applyFill="1" applyBorder="1" applyAlignment="1">
      <alignment horizontal="center" vertical="center"/>
    </xf>
    <xf numFmtId="0" fontId="13" fillId="8" borderId="166" xfId="0" applyFont="1" applyFill="1" applyBorder="1" applyAlignment="1">
      <alignment horizontal="center" vertical="center"/>
    </xf>
    <xf numFmtId="0" fontId="0" fillId="8" borderId="50" xfId="0" applyFill="1" applyBorder="1"/>
    <xf numFmtId="0" fontId="13" fillId="8" borderId="162" xfId="0" applyFont="1" applyFill="1" applyBorder="1" applyAlignment="1">
      <alignment horizontal="center" vertical="center"/>
    </xf>
    <xf numFmtId="0" fontId="13" fillId="8" borderId="63" xfId="0" applyFont="1" applyFill="1" applyBorder="1" applyAlignment="1">
      <alignment horizontal="center" vertical="center"/>
    </xf>
    <xf numFmtId="0" fontId="0" fillId="14" borderId="131" xfId="0" applyFill="1" applyBorder="1"/>
    <xf numFmtId="0" fontId="13" fillId="14" borderId="133" xfId="0" applyFont="1" applyFill="1" applyBorder="1" applyAlignment="1">
      <alignment horizontal="center" vertical="center"/>
    </xf>
    <xf numFmtId="0" fontId="13" fillId="14" borderId="58" xfId="0" applyFont="1" applyFill="1" applyBorder="1" applyAlignment="1">
      <alignment horizontal="center" vertical="center"/>
    </xf>
    <xf numFmtId="0" fontId="13" fillId="14" borderId="164" xfId="0" applyFont="1" applyFill="1" applyBorder="1" applyAlignment="1">
      <alignment horizontal="center" vertical="center"/>
    </xf>
    <xf numFmtId="0" fontId="0" fillId="14" borderId="171" xfId="0" applyFill="1" applyBorder="1"/>
    <xf numFmtId="0" fontId="13" fillId="14" borderId="135" xfId="0" applyFont="1" applyFill="1" applyBorder="1" applyAlignment="1">
      <alignment horizontal="center" vertical="center"/>
    </xf>
    <xf numFmtId="0" fontId="13" fillId="14" borderId="59" xfId="0" applyFont="1" applyFill="1" applyBorder="1" applyAlignment="1">
      <alignment horizontal="center" vertical="center"/>
    </xf>
    <xf numFmtId="0" fontId="0" fillId="14" borderId="160" xfId="0" applyFill="1" applyBorder="1"/>
    <xf numFmtId="0" fontId="13" fillId="14" borderId="165" xfId="0" applyFont="1" applyFill="1" applyBorder="1" applyAlignment="1">
      <alignment horizontal="center" vertical="center"/>
    </xf>
    <xf numFmtId="0" fontId="13" fillId="14" borderId="62" xfId="0" applyFont="1" applyFill="1" applyBorder="1" applyAlignment="1">
      <alignment horizontal="center" vertical="center"/>
    </xf>
    <xf numFmtId="0" fontId="13" fillId="14" borderId="166" xfId="0" applyFont="1" applyFill="1" applyBorder="1" applyAlignment="1">
      <alignment horizontal="center" vertical="center"/>
    </xf>
    <xf numFmtId="0" fontId="0" fillId="14" borderId="50" xfId="0" applyFill="1" applyBorder="1"/>
    <xf numFmtId="0" fontId="13" fillId="14" borderId="162" xfId="0" applyFont="1" applyFill="1" applyBorder="1" applyAlignment="1">
      <alignment horizontal="center" vertical="center"/>
    </xf>
    <xf numFmtId="0" fontId="13" fillId="14" borderId="63" xfId="0" applyFont="1" applyFill="1" applyBorder="1" applyAlignment="1">
      <alignment horizontal="center" vertical="center"/>
    </xf>
    <xf numFmtId="0" fontId="0" fillId="9" borderId="85" xfId="0" applyFill="1" applyBorder="1"/>
    <xf numFmtId="0" fontId="13" fillId="9" borderId="149" xfId="0" applyFont="1" applyFill="1" applyBorder="1" applyAlignment="1">
      <alignment horizontal="center" vertical="center"/>
    </xf>
    <xf numFmtId="0" fontId="13" fillId="9" borderId="150" xfId="0" applyFont="1" applyFill="1" applyBorder="1" applyAlignment="1">
      <alignment horizontal="center" vertical="center"/>
    </xf>
    <xf numFmtId="0" fontId="13" fillId="9" borderId="175" xfId="0" applyFont="1" applyFill="1" applyBorder="1" applyAlignment="1">
      <alignment horizontal="center" vertical="center"/>
    </xf>
    <xf numFmtId="0" fontId="0" fillId="14" borderId="92" xfId="0" applyFill="1" applyBorder="1"/>
    <xf numFmtId="0" fontId="13" fillId="14" borderId="145" xfId="0" applyFont="1" applyFill="1" applyBorder="1" applyAlignment="1">
      <alignment horizontal="center" vertical="center"/>
    </xf>
    <xf numFmtId="0" fontId="13" fillId="14" borderId="146" xfId="0" applyFont="1" applyFill="1" applyBorder="1" applyAlignment="1">
      <alignment horizontal="center" vertical="center"/>
    </xf>
    <xf numFmtId="0" fontId="13" fillId="14" borderId="172" xfId="0" applyFont="1" applyFill="1" applyBorder="1" applyAlignment="1">
      <alignment horizontal="center" vertical="center"/>
    </xf>
    <xf numFmtId="0" fontId="0" fillId="14" borderId="173" xfId="0" applyFill="1" applyBorder="1"/>
    <xf numFmtId="0" fontId="13" fillId="14" borderId="159" xfId="0" applyFont="1" applyFill="1" applyBorder="1" applyAlignment="1">
      <alignment horizontal="center" vertical="center"/>
    </xf>
    <xf numFmtId="0" fontId="13" fillId="14" borderId="174" xfId="0" applyFont="1" applyFill="1" applyBorder="1" applyAlignment="1">
      <alignment horizontal="center" vertical="center"/>
    </xf>
    <xf numFmtId="0" fontId="0" fillId="8" borderId="126" xfId="0" applyFill="1" applyBorder="1"/>
    <xf numFmtId="0" fontId="13" fillId="8" borderId="128" xfId="0" applyFont="1" applyFill="1" applyBorder="1" applyAlignment="1">
      <alignment horizontal="center" vertical="center"/>
    </xf>
    <xf numFmtId="0" fontId="13" fillId="8" borderId="54" xfId="0" applyFont="1" applyFill="1" applyBorder="1" applyAlignment="1">
      <alignment horizontal="center" vertical="center"/>
    </xf>
    <xf numFmtId="0" fontId="13" fillId="8" borderId="163" xfId="0" applyFont="1" applyFill="1" applyBorder="1" applyAlignment="1">
      <alignment horizontal="center" vertical="center"/>
    </xf>
    <xf numFmtId="0" fontId="0" fillId="8" borderId="170" xfId="0" applyFill="1" applyBorder="1"/>
    <xf numFmtId="0" fontId="13" fillId="8" borderId="130" xfId="0" applyFont="1" applyFill="1" applyBorder="1" applyAlignment="1">
      <alignment horizontal="center" vertical="center"/>
    </xf>
    <xf numFmtId="0" fontId="13" fillId="8" borderId="55" xfId="0" applyFont="1" applyFill="1" applyBorder="1" applyAlignment="1">
      <alignment horizontal="center" vertical="center"/>
    </xf>
    <xf numFmtId="0" fontId="0" fillId="9" borderId="173" xfId="0" applyFill="1" applyBorder="1"/>
    <xf numFmtId="0" fontId="13" fillId="9" borderId="159" xfId="0" applyFont="1" applyFill="1" applyBorder="1" applyAlignment="1">
      <alignment horizontal="center" vertical="center"/>
    </xf>
    <xf numFmtId="0" fontId="13" fillId="9" borderId="174" xfId="0" applyFont="1" applyFill="1" applyBorder="1" applyAlignment="1">
      <alignment horizontal="center" vertical="center"/>
    </xf>
    <xf numFmtId="0" fontId="0" fillId="9" borderId="171" xfId="0" applyFill="1" applyBorder="1"/>
    <xf numFmtId="0" fontId="13" fillId="9" borderId="135" xfId="0" applyFont="1" applyFill="1" applyBorder="1" applyAlignment="1">
      <alignment horizontal="center" vertical="center"/>
    </xf>
    <xf numFmtId="0" fontId="13" fillId="9" borderId="59" xfId="0" applyFont="1" applyFill="1" applyBorder="1" applyAlignment="1">
      <alignment horizontal="center" vertical="center"/>
    </xf>
    <xf numFmtId="0" fontId="0" fillId="9" borderId="176" xfId="0" applyFill="1" applyBorder="1"/>
    <xf numFmtId="0" fontId="13" fillId="9" borderId="177" xfId="0" applyFont="1" applyFill="1" applyBorder="1" applyAlignment="1">
      <alignment horizontal="center" vertical="center"/>
    </xf>
    <xf numFmtId="0" fontId="13" fillId="9" borderId="178" xfId="0" applyFont="1" applyFill="1" applyBorder="1" applyAlignment="1">
      <alignment horizontal="center" vertical="center"/>
    </xf>
    <xf numFmtId="0" fontId="5" fillId="21" borderId="93" xfId="0" applyFont="1" applyFill="1" applyBorder="1" applyAlignment="1">
      <alignment horizontal="center"/>
    </xf>
    <xf numFmtId="0" fontId="5" fillId="21" borderId="168" xfId="0" applyFont="1" applyFill="1" applyBorder="1" applyAlignment="1">
      <alignment horizontal="center"/>
    </xf>
    <xf numFmtId="0" fontId="5" fillId="21" borderId="86" xfId="0" applyFont="1" applyFill="1" applyBorder="1" applyAlignment="1">
      <alignment horizontal="center"/>
    </xf>
    <xf numFmtId="0" fontId="5" fillId="17" borderId="167" xfId="0" applyFont="1" applyFill="1" applyBorder="1" applyAlignment="1">
      <alignment horizontal="center"/>
    </xf>
    <xf numFmtId="0" fontId="5" fillId="22" borderId="93" xfId="0" applyFont="1" applyFill="1" applyBorder="1" applyAlignment="1">
      <alignment horizontal="center"/>
    </xf>
    <xf numFmtId="0" fontId="13" fillId="22" borderId="173" xfId="0" applyFont="1" applyFill="1" applyBorder="1" applyAlignment="1">
      <alignment horizontal="center" vertical="center"/>
    </xf>
    <xf numFmtId="0" fontId="13" fillId="17" borderId="170" xfId="0" applyFont="1" applyFill="1" applyBorder="1" applyAlignment="1">
      <alignment horizontal="center" vertical="center"/>
    </xf>
    <xf numFmtId="0" fontId="13" fillId="21" borderId="173" xfId="0" applyFont="1" applyFill="1" applyBorder="1" applyAlignment="1">
      <alignment horizontal="center" vertical="center"/>
    </xf>
    <xf numFmtId="0" fontId="13" fillId="21" borderId="171" xfId="0" applyFont="1" applyFill="1" applyBorder="1" applyAlignment="1">
      <alignment horizontal="center" vertical="center"/>
    </xf>
    <xf numFmtId="0" fontId="13" fillId="21" borderId="176" xfId="0" applyFont="1" applyFill="1" applyBorder="1" applyAlignment="1">
      <alignment horizontal="center" vertical="center"/>
    </xf>
    <xf numFmtId="0" fontId="13" fillId="25" borderId="159" xfId="0" applyFont="1" applyFill="1" applyBorder="1" applyAlignment="1">
      <alignment horizontal="center" vertical="center"/>
    </xf>
    <xf numFmtId="0" fontId="13" fillId="25" borderId="147" xfId="0" applyFont="1" applyFill="1" applyBorder="1" applyAlignment="1">
      <alignment horizontal="center" vertical="center"/>
    </xf>
    <xf numFmtId="0" fontId="13" fillId="25" borderId="135" xfId="0" applyFont="1" applyFill="1" applyBorder="1" applyAlignment="1">
      <alignment horizontal="center" vertical="center"/>
    </xf>
    <xf numFmtId="0" fontId="13" fillId="25" borderId="60" xfId="0" applyFont="1" applyFill="1" applyBorder="1" applyAlignment="1">
      <alignment horizontal="center" vertical="center"/>
    </xf>
    <xf numFmtId="0" fontId="13" fillId="25" borderId="177" xfId="0" applyFont="1" applyFill="1" applyBorder="1" applyAlignment="1">
      <alignment horizontal="center" vertical="center"/>
    </xf>
    <xf numFmtId="0" fontId="13" fillId="25" borderId="151" xfId="0" applyFont="1" applyFill="1" applyBorder="1" applyAlignment="1">
      <alignment horizontal="center" vertical="center"/>
    </xf>
    <xf numFmtId="0" fontId="13" fillId="23" borderId="130" xfId="0" applyFont="1" applyFill="1" applyBorder="1" applyAlignment="1">
      <alignment horizontal="center" vertical="center"/>
    </xf>
    <xf numFmtId="0" fontId="13" fillId="23" borderId="56" xfId="0" applyFont="1" applyFill="1" applyBorder="1" applyAlignment="1">
      <alignment horizontal="center" vertical="center"/>
    </xf>
    <xf numFmtId="0" fontId="13" fillId="23" borderId="135" xfId="0" applyFont="1" applyFill="1" applyBorder="1" applyAlignment="1">
      <alignment horizontal="center" vertical="center"/>
    </xf>
    <xf numFmtId="0" fontId="13" fillId="23" borderId="60" xfId="0" applyFont="1" applyFill="1" applyBorder="1" applyAlignment="1">
      <alignment horizontal="center" vertical="center"/>
    </xf>
    <xf numFmtId="0" fontId="13" fillId="23" borderId="162" xfId="0" applyFont="1" applyFill="1" applyBorder="1" applyAlignment="1">
      <alignment horizontal="center" vertical="center"/>
    </xf>
    <xf numFmtId="0" fontId="13" fillId="23" borderId="64" xfId="0" applyFont="1" applyFill="1" applyBorder="1" applyAlignment="1">
      <alignment horizontal="center" vertical="center"/>
    </xf>
    <xf numFmtId="0" fontId="13" fillId="26" borderId="159" xfId="0" applyFont="1" applyFill="1" applyBorder="1" applyAlignment="1">
      <alignment horizontal="center" vertical="center"/>
    </xf>
    <xf numFmtId="0" fontId="13" fillId="26" borderId="147" xfId="0" applyFont="1" applyFill="1" applyBorder="1" applyAlignment="1">
      <alignment horizontal="center" vertical="center"/>
    </xf>
    <xf numFmtId="0" fontId="13" fillId="26" borderId="135" xfId="0" applyFont="1" applyFill="1" applyBorder="1" applyAlignment="1">
      <alignment horizontal="center" vertical="center"/>
    </xf>
    <xf numFmtId="0" fontId="13" fillId="26" borderId="60" xfId="0" applyFont="1" applyFill="1" applyBorder="1" applyAlignment="1">
      <alignment horizontal="center" vertical="center"/>
    </xf>
    <xf numFmtId="0" fontId="13" fillId="26" borderId="162" xfId="0" applyFont="1" applyFill="1" applyBorder="1" applyAlignment="1">
      <alignment horizontal="center" vertical="center"/>
    </xf>
    <xf numFmtId="0" fontId="13" fillId="26" borderId="64" xfId="0" applyFont="1" applyFill="1" applyBorder="1" applyAlignment="1">
      <alignment horizontal="center" vertical="center"/>
    </xf>
    <xf numFmtId="0" fontId="5" fillId="4" borderId="160" xfId="0" applyFont="1" applyFill="1" applyBorder="1" applyAlignment="1">
      <alignment horizontal="center" vertical="center" wrapText="1"/>
    </xf>
    <xf numFmtId="0" fontId="12" fillId="4" borderId="165" xfId="0"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166" xfId="0" applyFont="1" applyFill="1" applyBorder="1" applyAlignment="1">
      <alignment horizontal="center" vertical="center" wrapText="1"/>
    </xf>
    <xf numFmtId="0" fontId="0" fillId="4" borderId="50" xfId="0" applyFill="1" applyBorder="1"/>
    <xf numFmtId="0" fontId="12" fillId="4" borderId="162"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0" fillId="24" borderId="130" xfId="0" applyFill="1" applyBorder="1"/>
    <xf numFmtId="0" fontId="0" fillId="24" borderId="56" xfId="0" applyFill="1" applyBorder="1"/>
    <xf numFmtId="0" fontId="5" fillId="24" borderId="162" xfId="0" applyFont="1" applyFill="1" applyBorder="1" applyAlignment="1">
      <alignment horizontal="center" vertical="center"/>
    </xf>
    <xf numFmtId="0" fontId="12" fillId="24" borderId="64" xfId="0" applyFont="1" applyFill="1" applyBorder="1" applyAlignment="1">
      <alignment horizontal="center" vertical="center" wrapText="1"/>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118"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119" xfId="0" applyFont="1" applyFill="1" applyBorder="1" applyAlignment="1">
      <alignment horizontal="center" vertical="center"/>
    </xf>
    <xf numFmtId="0" fontId="0" fillId="0" borderId="0" xfId="0"/>
    <xf numFmtId="165" fontId="0" fillId="0" borderId="0" xfId="0" applyNumberFormat="1" applyAlignment="1">
      <alignment horizontal="center" vertical="center"/>
    </xf>
    <xf numFmtId="165" fontId="13" fillId="9" borderId="120" xfId="0" applyNumberFormat="1" applyFont="1" applyFill="1" applyBorder="1" applyAlignment="1">
      <alignment horizontal="center" vertical="center"/>
    </xf>
    <xf numFmtId="165" fontId="13" fillId="9" borderId="121" xfId="0" applyNumberFormat="1" applyFont="1" applyFill="1" applyBorder="1" applyAlignment="1">
      <alignment horizontal="center" vertical="center"/>
    </xf>
    <xf numFmtId="165" fontId="13" fillId="9" borderId="119" xfId="0" applyNumberFormat="1" applyFont="1" applyFill="1" applyBorder="1" applyAlignment="1">
      <alignment horizontal="center" vertical="center"/>
    </xf>
    <xf numFmtId="165" fontId="13" fillId="8" borderId="179" xfId="0" applyNumberFormat="1" applyFont="1" applyFill="1" applyBorder="1" applyAlignment="1">
      <alignment horizontal="center" vertical="center"/>
    </xf>
    <xf numFmtId="165" fontId="13" fillId="8" borderId="121" xfId="0" applyNumberFormat="1" applyFont="1" applyFill="1" applyBorder="1" applyAlignment="1">
      <alignment horizontal="center" vertical="center"/>
    </xf>
    <xf numFmtId="165" fontId="13" fillId="8" borderId="180" xfId="0" applyNumberFormat="1" applyFont="1" applyFill="1" applyBorder="1" applyAlignment="1">
      <alignment horizontal="center" vertical="center"/>
    </xf>
    <xf numFmtId="165" fontId="13" fillId="14" borderId="120" xfId="0" applyNumberFormat="1" applyFont="1" applyFill="1" applyBorder="1" applyAlignment="1">
      <alignment horizontal="center" vertical="center"/>
    </xf>
    <xf numFmtId="165" fontId="13" fillId="14" borderId="121" xfId="0" applyNumberFormat="1" applyFont="1" applyFill="1" applyBorder="1" applyAlignment="1">
      <alignment horizontal="center" vertical="center"/>
    </xf>
    <xf numFmtId="165" fontId="13" fillId="14" borderId="119" xfId="0" applyNumberFormat="1" applyFont="1" applyFill="1" applyBorder="1" applyAlignment="1">
      <alignment horizontal="center" vertical="center"/>
    </xf>
    <xf numFmtId="165" fontId="14" fillId="3" borderId="120" xfId="0" applyNumberFormat="1" applyFont="1" applyFill="1" applyBorder="1" applyAlignment="1">
      <alignment horizontal="center" vertical="center"/>
    </xf>
    <xf numFmtId="165" fontId="14" fillId="3" borderId="180" xfId="0" applyNumberFormat="1" applyFont="1" applyFill="1" applyBorder="1" applyAlignment="1">
      <alignment horizontal="center" vertical="center" wrapText="1"/>
    </xf>
    <xf numFmtId="0" fontId="0" fillId="0" borderId="0" xfId="0"/>
    <xf numFmtId="2" fontId="0" fillId="8" borderId="9" xfId="0" applyNumberFormat="1" applyFill="1" applyBorder="1" applyAlignment="1">
      <alignment horizontal="center" vertical="center"/>
    </xf>
    <xf numFmtId="2" fontId="0" fillId="8" borderId="21" xfId="0" applyNumberFormat="1" applyFill="1" applyBorder="1" applyAlignment="1">
      <alignment horizontal="center" vertical="center"/>
    </xf>
    <xf numFmtId="0" fontId="0" fillId="0" borderId="0" xfId="0" applyFill="1"/>
    <xf numFmtId="0" fontId="0" fillId="0" borderId="27" xfId="0" applyBorder="1" applyAlignment="1">
      <alignment horizontal="center" vertical="center"/>
    </xf>
    <xf numFmtId="0" fontId="0" fillId="14" borderId="118" xfId="0" applyFill="1" applyBorder="1" applyAlignment="1">
      <alignment horizontal="center"/>
    </xf>
    <xf numFmtId="0" fontId="0" fillId="15" borderId="181" xfId="0" applyFill="1" applyBorder="1" applyAlignment="1">
      <alignment horizontal="center"/>
    </xf>
    <xf numFmtId="0" fontId="0" fillId="14" borderId="181" xfId="0" applyFill="1" applyBorder="1" applyAlignment="1">
      <alignment horizontal="center"/>
    </xf>
    <xf numFmtId="0" fontId="0" fillId="26" borderId="181" xfId="0" applyFill="1" applyBorder="1" applyAlignment="1">
      <alignment horizontal="center"/>
    </xf>
    <xf numFmtId="0" fontId="0" fillId="23" borderId="181" xfId="0" applyFont="1" applyFill="1" applyBorder="1" applyAlignment="1">
      <alignment horizontal="center"/>
    </xf>
    <xf numFmtId="0" fontId="0" fillId="0" borderId="181" xfId="0" applyBorder="1" applyAlignment="1">
      <alignment horizontal="center"/>
    </xf>
    <xf numFmtId="0" fontId="0" fillId="23" borderId="182" xfId="0" applyFont="1" applyFill="1" applyBorder="1" applyAlignment="1">
      <alignment horizontal="center"/>
    </xf>
    <xf numFmtId="0" fontId="0" fillId="10" borderId="118" xfId="0" applyFill="1" applyBorder="1" applyAlignment="1">
      <alignment horizontal="center"/>
    </xf>
    <xf numFmtId="0" fontId="0" fillId="10" borderId="181" xfId="0" applyFill="1" applyBorder="1" applyAlignment="1">
      <alignment horizontal="center"/>
    </xf>
    <xf numFmtId="0" fontId="0" fillId="25" borderId="181" xfId="0" applyFill="1" applyBorder="1" applyAlignment="1">
      <alignment horizontal="center"/>
    </xf>
    <xf numFmtId="0" fontId="0" fillId="0" borderId="182" xfId="0" applyBorder="1" applyAlignment="1">
      <alignment horizontal="center"/>
    </xf>
    <xf numFmtId="0" fontId="0" fillId="24" borderId="118" xfId="0" applyFill="1" applyBorder="1" applyAlignment="1">
      <alignment horizontal="center"/>
    </xf>
    <xf numFmtId="0" fontId="0" fillId="24" borderId="181" xfId="0" applyFill="1" applyBorder="1" applyAlignment="1">
      <alignment horizontal="center"/>
    </xf>
    <xf numFmtId="0" fontId="0" fillId="27" borderId="181" xfId="0" applyFill="1" applyBorder="1" applyAlignment="1">
      <alignment horizontal="center"/>
    </xf>
    <xf numFmtId="0" fontId="0" fillId="12" borderId="181" xfId="0" applyFill="1" applyBorder="1" applyAlignment="1">
      <alignment horizontal="center"/>
    </xf>
    <xf numFmtId="0" fontId="0" fillId="28" borderId="181" xfId="0" applyFont="1" applyFill="1" applyBorder="1" applyAlignment="1">
      <alignment horizontal="center"/>
    </xf>
    <xf numFmtId="0" fontId="0" fillId="28" borderId="181" xfId="0" applyFill="1" applyBorder="1" applyAlignment="1">
      <alignment horizontal="center"/>
    </xf>
    <xf numFmtId="0" fontId="0" fillId="28" borderId="182" xfId="0" applyFill="1" applyBorder="1" applyAlignment="1">
      <alignment horizontal="center"/>
    </xf>
    <xf numFmtId="0" fontId="0" fillId="0" borderId="47" xfId="0" applyBorder="1" applyAlignment="1">
      <alignment horizontal="center" vertical="center"/>
    </xf>
    <xf numFmtId="2" fontId="1" fillId="3" borderId="15" xfId="0" applyNumberFormat="1" applyFont="1" applyFill="1" applyBorder="1" applyAlignment="1">
      <alignment horizontal="center" vertical="center"/>
    </xf>
    <xf numFmtId="0" fontId="10" fillId="10" borderId="12" xfId="0" applyFont="1" applyFill="1" applyBorder="1" applyAlignment="1">
      <alignment horizontal="center" vertical="center"/>
    </xf>
    <xf numFmtId="0" fontId="10" fillId="10" borderId="32" xfId="0" applyFont="1" applyFill="1" applyBorder="1" applyAlignment="1">
      <alignment horizontal="center" vertical="center"/>
    </xf>
    <xf numFmtId="0" fontId="2" fillId="10" borderId="71" xfId="0" applyFont="1" applyFill="1" applyBorder="1" applyAlignment="1">
      <alignment horizontal="center" vertical="center"/>
    </xf>
    <xf numFmtId="0" fontId="10" fillId="10" borderId="18" xfId="0" applyFont="1" applyFill="1" applyBorder="1" applyAlignment="1">
      <alignment horizontal="center" vertical="center"/>
    </xf>
    <xf numFmtId="0" fontId="10" fillId="10" borderId="76" xfId="0" applyFont="1" applyFill="1" applyBorder="1" applyAlignment="1">
      <alignment horizontal="center" vertical="center"/>
    </xf>
    <xf numFmtId="0" fontId="2" fillId="10" borderId="77" xfId="0"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wrapText="1"/>
    </xf>
    <xf numFmtId="0" fontId="0" fillId="0" borderId="0" xfId="0" applyAlignment="1"/>
    <xf numFmtId="0" fontId="0" fillId="0" borderId="27" xfId="0" applyBorder="1" applyAlignment="1">
      <alignment horizontal="center" vertical="center"/>
    </xf>
    <xf numFmtId="0" fontId="0" fillId="0" borderId="0" xfId="0"/>
    <xf numFmtId="2" fontId="0" fillId="0" borderId="183" xfId="0" applyNumberFormat="1" applyBorder="1" applyAlignment="1">
      <alignment horizontal="center" vertical="center"/>
    </xf>
    <xf numFmtId="2" fontId="0" fillId="8" borderId="51" xfId="0" applyNumberFormat="1" applyFill="1" applyBorder="1" applyAlignment="1">
      <alignment horizontal="center" vertical="center"/>
    </xf>
    <xf numFmtId="2" fontId="0" fillId="8" borderId="169" xfId="0" applyNumberFormat="1" applyFill="1" applyBorder="1" applyAlignment="1">
      <alignment horizontal="center" vertical="center"/>
    </xf>
    <xf numFmtId="2" fontId="0" fillId="8" borderId="184" xfId="0" applyNumberFormat="1" applyFill="1" applyBorder="1" applyAlignment="1">
      <alignment horizontal="center" vertical="center"/>
    </xf>
    <xf numFmtId="2" fontId="0" fillId="8" borderId="165" xfId="0" applyNumberFormat="1" applyFill="1" applyBorder="1" applyAlignment="1">
      <alignment horizontal="center" vertical="center"/>
    </xf>
    <xf numFmtId="2" fontId="0" fillId="8" borderId="62" xfId="0" applyNumberFormat="1" applyFill="1" applyBorder="1" applyAlignment="1">
      <alignment horizontal="center" vertical="center"/>
    </xf>
    <xf numFmtId="2" fontId="0" fillId="8" borderId="64" xfId="0" applyNumberFormat="1" applyFill="1" applyBorder="1" applyAlignment="1">
      <alignment horizontal="center" vertical="center"/>
    </xf>
    <xf numFmtId="0" fontId="0" fillId="0" borderId="176" xfId="0" applyBorder="1" applyAlignment="1">
      <alignment horizontal="center" vertical="center"/>
    </xf>
    <xf numFmtId="0" fontId="0" fillId="10" borderId="24" xfId="0" applyFill="1" applyBorder="1" applyAlignment="1">
      <alignment horizontal="center" vertical="center"/>
    </xf>
    <xf numFmtId="0" fontId="0" fillId="10" borderId="7" xfId="0" applyFill="1" applyBorder="1" applyAlignment="1">
      <alignment horizontal="center" vertical="center"/>
    </xf>
    <xf numFmtId="2" fontId="5" fillId="0" borderId="28" xfId="0" applyNumberFormat="1" applyFont="1" applyBorder="1" applyAlignment="1">
      <alignment horizontal="center" vertical="center"/>
    </xf>
    <xf numFmtId="2" fontId="5" fillId="0" borderId="32" xfId="0" applyNumberFormat="1" applyFont="1" applyBorder="1" applyAlignment="1">
      <alignment horizontal="center" vertical="center"/>
    </xf>
    <xf numFmtId="2" fontId="5" fillId="0" borderId="33" xfId="0" applyNumberFormat="1" applyFont="1" applyBorder="1" applyAlignment="1">
      <alignment horizontal="center" vertical="center"/>
    </xf>
    <xf numFmtId="0" fontId="0" fillId="0" borderId="136" xfId="0" applyBorder="1" applyAlignment="1">
      <alignment horizontal="center" vertical="center"/>
    </xf>
    <xf numFmtId="2" fontId="1" fillId="4" borderId="89" xfId="0" applyNumberFormat="1" applyFont="1" applyFill="1" applyBorder="1" applyAlignment="1">
      <alignment horizontal="center" vertical="center"/>
    </xf>
    <xf numFmtId="2" fontId="0" fillId="0" borderId="176" xfId="0" applyNumberFormat="1" applyBorder="1" applyAlignment="1">
      <alignment horizontal="center" vertical="center"/>
    </xf>
    <xf numFmtId="0" fontId="0" fillId="10" borderId="144" xfId="0" applyFill="1" applyBorder="1" applyAlignment="1">
      <alignment horizontal="center" vertical="center"/>
    </xf>
    <xf numFmtId="2" fontId="1" fillId="4" borderId="186" xfId="0" applyNumberFormat="1" applyFont="1" applyFill="1" applyBorder="1" applyAlignment="1">
      <alignment horizontal="center" vertical="center"/>
    </xf>
    <xf numFmtId="2" fontId="0" fillId="0" borderId="187" xfId="0" applyNumberFormat="1" applyBorder="1" applyAlignment="1">
      <alignment horizontal="center" vertical="center"/>
    </xf>
    <xf numFmtId="0" fontId="0" fillId="0" borderId="187" xfId="0" applyBorder="1" applyAlignment="1">
      <alignment horizontal="center" vertical="center"/>
    </xf>
    <xf numFmtId="2" fontId="1" fillId="0" borderId="187" xfId="0" applyNumberFormat="1" applyFont="1" applyBorder="1" applyAlignment="1">
      <alignment horizontal="center" vertical="center"/>
    </xf>
    <xf numFmtId="2" fontId="1" fillId="0" borderId="89" xfId="0" applyNumberFormat="1" applyFont="1" applyBorder="1" applyAlignment="1">
      <alignment horizontal="center" vertical="center"/>
    </xf>
    <xf numFmtId="2" fontId="5" fillId="3" borderId="6"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2" fontId="0" fillId="0" borderId="9" xfId="0" applyNumberFormat="1" applyFill="1" applyBorder="1" applyAlignment="1">
      <alignment horizontal="center" vertical="center"/>
    </xf>
    <xf numFmtId="2" fontId="5" fillId="3" borderId="18" xfId="0" applyNumberFormat="1" applyFont="1" applyFill="1" applyBorder="1" applyAlignment="1">
      <alignment horizontal="center" vertical="center"/>
    </xf>
    <xf numFmtId="2" fontId="0" fillId="0" borderId="91"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5" fillId="3" borderId="97" xfId="0" applyNumberFormat="1" applyFont="1" applyFill="1" applyBorder="1" applyAlignment="1">
      <alignment horizontal="center" vertical="center"/>
    </xf>
    <xf numFmtId="2" fontId="0" fillId="0" borderId="98" xfId="0" applyNumberFormat="1" applyFill="1" applyBorder="1" applyAlignment="1">
      <alignment horizontal="center" vertical="center"/>
    </xf>
    <xf numFmtId="2" fontId="0" fillId="0" borderId="40" xfId="0" applyNumberFormat="1" applyFill="1" applyBorder="1" applyAlignment="1">
      <alignment horizontal="center" vertical="center"/>
    </xf>
    <xf numFmtId="2" fontId="0" fillId="0" borderId="188" xfId="0" applyNumberFormat="1" applyFill="1" applyBorder="1" applyAlignment="1">
      <alignment horizontal="center" vertical="center"/>
    </xf>
    <xf numFmtId="2" fontId="0" fillId="0" borderId="125" xfId="0" applyNumberFormat="1" applyFill="1" applyBorder="1" applyAlignment="1">
      <alignment horizontal="center" vertical="center"/>
    </xf>
    <xf numFmtId="2" fontId="0" fillId="0" borderId="189" xfId="0" applyNumberFormat="1" applyFill="1" applyBorder="1" applyAlignment="1">
      <alignment horizontal="center" vertical="center"/>
    </xf>
    <xf numFmtId="2" fontId="1" fillId="3" borderId="13" xfId="0" applyNumberFormat="1" applyFont="1" applyFill="1" applyBorder="1" applyAlignment="1">
      <alignment horizontal="center" vertical="center"/>
    </xf>
    <xf numFmtId="2" fontId="0" fillId="0" borderId="190" xfId="0" applyNumberFormat="1" applyBorder="1" applyAlignment="1">
      <alignment horizontal="center" vertical="center"/>
    </xf>
    <xf numFmtId="2" fontId="1" fillId="3" borderId="46" xfId="0" applyNumberFormat="1" applyFont="1" applyFill="1" applyBorder="1" applyAlignment="1">
      <alignment horizontal="center" vertical="center"/>
    </xf>
    <xf numFmtId="2" fontId="5" fillId="3" borderId="26" xfId="0" applyNumberFormat="1" applyFont="1" applyFill="1" applyBorder="1" applyAlignment="1">
      <alignment horizontal="center" vertical="center"/>
    </xf>
    <xf numFmtId="2" fontId="5" fillId="3" borderId="29" xfId="0" applyNumberFormat="1" applyFont="1" applyFill="1" applyBorder="1" applyAlignment="1">
      <alignment horizontal="center" vertical="center"/>
    </xf>
    <xf numFmtId="2" fontId="5" fillId="3" borderId="191"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xf>
    <xf numFmtId="2" fontId="5" fillId="3" borderId="8" xfId="0" applyNumberFormat="1" applyFont="1" applyFill="1" applyBorder="1" applyAlignment="1">
      <alignment horizontal="center" vertical="center"/>
    </xf>
    <xf numFmtId="2" fontId="5" fillId="3" borderId="15" xfId="0" applyNumberFormat="1" applyFont="1" applyFill="1" applyBorder="1" applyAlignment="1">
      <alignment horizontal="center" vertical="center"/>
    </xf>
    <xf numFmtId="2" fontId="5" fillId="3" borderId="16" xfId="0" applyNumberFormat="1" applyFont="1" applyFill="1" applyBorder="1" applyAlignment="1">
      <alignment horizontal="center" vertical="center"/>
    </xf>
    <xf numFmtId="2" fontId="0" fillId="0" borderId="16" xfId="0" applyNumberFormat="1" applyFont="1" applyFill="1" applyBorder="1" applyAlignment="1">
      <alignment horizontal="center" vertical="center"/>
    </xf>
    <xf numFmtId="0" fontId="0" fillId="0" borderId="126" xfId="0" applyBorder="1" applyAlignment="1">
      <alignment horizontal="center" vertical="center"/>
    </xf>
    <xf numFmtId="0" fontId="0" fillId="0" borderId="127" xfId="0" applyBorder="1"/>
    <xf numFmtId="2" fontId="1" fillId="3" borderId="53" xfId="0" applyNumberFormat="1" applyFont="1" applyFill="1" applyBorder="1" applyAlignment="1">
      <alignment horizontal="center" vertical="center"/>
    </xf>
    <xf numFmtId="2" fontId="1" fillId="3" borderId="54" xfId="0" applyNumberFormat="1" applyFont="1" applyFill="1" applyBorder="1" applyAlignment="1">
      <alignment horizontal="center" vertical="center"/>
    </xf>
    <xf numFmtId="165" fontId="0" fillId="0" borderId="54" xfId="0" applyNumberFormat="1" applyBorder="1" applyAlignment="1">
      <alignment horizontal="center" vertical="center"/>
    </xf>
    <xf numFmtId="0" fontId="0" fillId="0" borderId="160" xfId="0" applyBorder="1" applyAlignment="1">
      <alignment horizontal="center" vertical="center"/>
    </xf>
    <xf numFmtId="0" fontId="0" fillId="0" borderId="52" xfId="0" applyBorder="1"/>
    <xf numFmtId="2" fontId="1" fillId="3" borderId="61" xfId="0" applyNumberFormat="1" applyFont="1" applyFill="1" applyBorder="1" applyAlignment="1">
      <alignment horizontal="center" vertical="center"/>
    </xf>
    <xf numFmtId="2" fontId="1" fillId="3" borderId="62" xfId="0" applyNumberFormat="1" applyFont="1" applyFill="1" applyBorder="1" applyAlignment="1">
      <alignment horizontal="center" vertical="center"/>
    </xf>
    <xf numFmtId="2" fontId="0" fillId="0" borderId="62" xfId="0" applyNumberFormat="1" applyBorder="1" applyAlignment="1">
      <alignment horizontal="center" vertical="center"/>
    </xf>
    <xf numFmtId="165" fontId="0" fillId="0" borderId="62" xfId="0" applyNumberFormat="1" applyBorder="1" applyAlignment="1">
      <alignment horizontal="center" vertical="center"/>
    </xf>
    <xf numFmtId="0" fontId="0" fillId="15" borderId="41" xfId="0" applyFill="1" applyBorder="1" applyAlignment="1">
      <alignment horizontal="center" vertical="center"/>
    </xf>
    <xf numFmtId="0" fontId="0" fillId="15" borderId="27" xfId="0" applyFill="1" applyBorder="1" applyAlignment="1">
      <alignment horizontal="center" vertical="center"/>
    </xf>
    <xf numFmtId="0" fontId="2" fillId="0" borderId="185" xfId="0" applyFont="1" applyBorder="1" applyAlignment="1">
      <alignment vertical="center"/>
    </xf>
    <xf numFmtId="0" fontId="2" fillId="0" borderId="49" xfId="0" applyFont="1" applyBorder="1" applyAlignment="1">
      <alignment vertical="center"/>
    </xf>
    <xf numFmtId="0" fontId="2" fillId="22" borderId="192" xfId="0" applyFont="1" applyFill="1" applyBorder="1" applyAlignment="1">
      <alignment vertical="center"/>
    </xf>
    <xf numFmtId="164" fontId="0" fillId="22" borderId="8" xfId="0" applyNumberFormat="1" applyFill="1" applyBorder="1" applyAlignment="1">
      <alignment horizontal="center" vertical="center"/>
    </xf>
    <xf numFmtId="164" fontId="0" fillId="22" borderId="9" xfId="0" applyNumberFormat="1" applyFill="1" applyBorder="1" applyAlignment="1">
      <alignment horizontal="center" vertical="center"/>
    </xf>
    <xf numFmtId="2" fontId="0" fillId="22" borderId="9" xfId="0" applyNumberFormat="1" applyFill="1" applyBorder="1" applyAlignment="1">
      <alignment horizontal="center" vertical="center"/>
    </xf>
    <xf numFmtId="1" fontId="0" fillId="22" borderId="9" xfId="0" applyNumberFormat="1" applyFill="1" applyBorder="1" applyAlignment="1">
      <alignment horizontal="center" vertical="center"/>
    </xf>
    <xf numFmtId="165" fontId="0" fillId="22" borderId="10" xfId="0" applyNumberFormat="1" applyFill="1" applyBorder="1" applyAlignment="1">
      <alignment horizontal="center" vertical="center"/>
    </xf>
    <xf numFmtId="164" fontId="0" fillId="22" borderId="15" xfId="0" applyNumberFormat="1" applyFill="1" applyBorder="1" applyAlignment="1">
      <alignment horizontal="center"/>
    </xf>
    <xf numFmtId="164" fontId="0" fillId="22" borderId="16" xfId="0" applyNumberFormat="1" applyFill="1" applyBorder="1" applyAlignment="1">
      <alignment horizontal="center"/>
    </xf>
    <xf numFmtId="2" fontId="0" fillId="22" borderId="16" xfId="0" applyNumberFormat="1" applyFill="1" applyBorder="1" applyAlignment="1">
      <alignment horizontal="center"/>
    </xf>
    <xf numFmtId="1" fontId="0" fillId="22" borderId="16" xfId="0" applyNumberFormat="1" applyFill="1" applyBorder="1" applyAlignment="1">
      <alignment horizontal="center"/>
    </xf>
    <xf numFmtId="165" fontId="0" fillId="22" borderId="17" xfId="0" applyNumberFormat="1" applyFill="1" applyBorder="1" applyAlignment="1">
      <alignment horizontal="center"/>
    </xf>
    <xf numFmtId="0" fontId="2" fillId="22" borderId="126" xfId="0" applyFont="1" applyFill="1" applyBorder="1" applyAlignment="1">
      <alignment vertical="center"/>
    </xf>
    <xf numFmtId="164" fontId="0" fillId="22" borderId="8" xfId="0" applyNumberFormat="1" applyFill="1" applyBorder="1" applyAlignment="1">
      <alignment horizontal="center"/>
    </xf>
    <xf numFmtId="164" fontId="0" fillId="22" borderId="9" xfId="0" applyNumberFormat="1" applyFill="1" applyBorder="1" applyAlignment="1">
      <alignment horizontal="center"/>
    </xf>
    <xf numFmtId="2" fontId="0" fillId="22" borderId="9" xfId="0" applyNumberFormat="1" applyFill="1" applyBorder="1" applyAlignment="1">
      <alignment horizontal="center"/>
    </xf>
    <xf numFmtId="1" fontId="0" fillId="22" borderId="9" xfId="0" applyNumberFormat="1" applyFill="1" applyBorder="1" applyAlignment="1">
      <alignment horizontal="center"/>
    </xf>
    <xf numFmtId="165" fontId="0" fillId="22" borderId="10" xfId="0" applyNumberFormat="1" applyFill="1" applyBorder="1" applyAlignment="1">
      <alignment horizontal="center"/>
    </xf>
    <xf numFmtId="0" fontId="2" fillId="21" borderId="185" xfId="0" applyFont="1" applyFill="1" applyBorder="1" applyAlignment="1">
      <alignment vertical="center"/>
    </xf>
    <xf numFmtId="164" fontId="0" fillId="21" borderId="8" xfId="0" applyNumberFormat="1" applyFill="1" applyBorder="1" applyAlignment="1">
      <alignment horizontal="center" vertical="center"/>
    </xf>
    <xf numFmtId="164" fontId="0" fillId="21" borderId="9" xfId="0" applyNumberFormat="1" applyFill="1" applyBorder="1" applyAlignment="1">
      <alignment horizontal="center" vertical="center"/>
    </xf>
    <xf numFmtId="2" fontId="0" fillId="21" borderId="9" xfId="0" applyNumberFormat="1" applyFill="1" applyBorder="1" applyAlignment="1">
      <alignment horizontal="center" vertical="center"/>
    </xf>
    <xf numFmtId="1" fontId="0" fillId="21" borderId="9" xfId="0" applyNumberFormat="1" applyFill="1" applyBorder="1" applyAlignment="1">
      <alignment horizontal="center" vertical="center"/>
    </xf>
    <xf numFmtId="165" fontId="0" fillId="21" borderId="10" xfId="0" applyNumberFormat="1" applyFill="1" applyBorder="1" applyAlignment="1">
      <alignment horizontal="center" vertical="center"/>
    </xf>
    <xf numFmtId="164" fontId="0" fillId="21" borderId="8" xfId="0" applyNumberFormat="1" applyFill="1" applyBorder="1" applyAlignment="1">
      <alignment horizontal="center"/>
    </xf>
    <xf numFmtId="164" fontId="0" fillId="21" borderId="9" xfId="0" applyNumberFormat="1" applyFill="1" applyBorder="1" applyAlignment="1">
      <alignment horizontal="center"/>
    </xf>
    <xf numFmtId="2" fontId="0" fillId="21" borderId="9" xfId="0" applyNumberFormat="1" applyFill="1" applyBorder="1" applyAlignment="1">
      <alignment horizontal="center"/>
    </xf>
    <xf numFmtId="1" fontId="0" fillId="21" borderId="9" xfId="0" applyNumberFormat="1" applyFill="1" applyBorder="1" applyAlignment="1">
      <alignment horizontal="center"/>
    </xf>
    <xf numFmtId="165" fontId="0" fillId="21" borderId="10" xfId="0" applyNumberFormat="1" applyFill="1" applyBorder="1" applyAlignment="1">
      <alignment horizontal="center"/>
    </xf>
    <xf numFmtId="0" fontId="2" fillId="21" borderId="131" xfId="0" applyFont="1" applyFill="1" applyBorder="1" applyAlignment="1">
      <alignment vertical="center"/>
    </xf>
    <xf numFmtId="0" fontId="2" fillId="10" borderId="131" xfId="0" applyFont="1" applyFill="1" applyBorder="1" applyAlignment="1">
      <alignment vertical="center"/>
    </xf>
    <xf numFmtId="164" fontId="0" fillId="10" borderId="8" xfId="0" applyNumberFormat="1" applyFill="1" applyBorder="1" applyAlignment="1">
      <alignment horizontal="center"/>
    </xf>
    <xf numFmtId="164" fontId="0" fillId="10" borderId="9" xfId="0" applyNumberFormat="1" applyFill="1" applyBorder="1" applyAlignment="1">
      <alignment horizontal="center"/>
    </xf>
    <xf numFmtId="2" fontId="0" fillId="10" borderId="9" xfId="0" applyNumberFormat="1" applyFill="1" applyBorder="1" applyAlignment="1">
      <alignment horizontal="center"/>
    </xf>
    <xf numFmtId="1" fontId="0" fillId="10" borderId="9" xfId="0" applyNumberFormat="1" applyFill="1" applyBorder="1" applyAlignment="1">
      <alignment horizontal="center"/>
    </xf>
    <xf numFmtId="165" fontId="0" fillId="10" borderId="10" xfId="0" applyNumberFormat="1" applyFill="1" applyBorder="1" applyAlignment="1">
      <alignment horizontal="center"/>
    </xf>
    <xf numFmtId="0" fontId="2" fillId="10" borderId="185" xfId="0" applyFont="1" applyFill="1" applyBorder="1" applyAlignment="1">
      <alignment vertical="center"/>
    </xf>
    <xf numFmtId="164" fontId="0" fillId="10" borderId="8" xfId="0" applyNumberFormat="1" applyFill="1" applyBorder="1" applyAlignment="1">
      <alignment horizontal="center" vertical="center"/>
    </xf>
    <xf numFmtId="164" fontId="0" fillId="10" borderId="9" xfId="0" applyNumberFormat="1" applyFill="1" applyBorder="1" applyAlignment="1">
      <alignment horizontal="center" vertical="center"/>
    </xf>
    <xf numFmtId="2" fontId="0" fillId="10" borderId="9" xfId="0" applyNumberFormat="1" applyFill="1" applyBorder="1" applyAlignment="1">
      <alignment horizontal="center" vertical="center"/>
    </xf>
    <xf numFmtId="1" fontId="0" fillId="10" borderId="9" xfId="0" applyNumberFormat="1" applyFill="1" applyBorder="1" applyAlignment="1">
      <alignment horizontal="center" vertical="center"/>
    </xf>
    <xf numFmtId="165" fontId="0" fillId="10" borderId="10" xfId="0" applyNumberFormat="1" applyFill="1" applyBorder="1" applyAlignment="1">
      <alignment horizontal="center" vertical="center"/>
    </xf>
    <xf numFmtId="164" fontId="0" fillId="17" borderId="8" xfId="0" applyNumberFormat="1" applyFill="1" applyBorder="1" applyAlignment="1">
      <alignment horizontal="center" vertical="center"/>
    </xf>
    <xf numFmtId="164" fontId="0" fillId="17" borderId="9" xfId="0" applyNumberFormat="1" applyFill="1" applyBorder="1" applyAlignment="1">
      <alignment horizontal="center" vertical="center"/>
    </xf>
    <xf numFmtId="2" fontId="0" fillId="17" borderId="9" xfId="0" applyNumberFormat="1" applyFill="1" applyBorder="1" applyAlignment="1">
      <alignment horizontal="center" vertical="center"/>
    </xf>
    <xf numFmtId="1" fontId="0" fillId="17" borderId="9" xfId="0" applyNumberFormat="1" applyFill="1" applyBorder="1" applyAlignment="1">
      <alignment horizontal="center" vertical="center"/>
    </xf>
    <xf numFmtId="165" fontId="0" fillId="17" borderId="10" xfId="0" applyNumberFormat="1" applyFill="1" applyBorder="1" applyAlignment="1">
      <alignment horizontal="center" vertical="center"/>
    </xf>
    <xf numFmtId="0" fontId="2" fillId="17" borderId="185" xfId="0" applyFont="1" applyFill="1" applyBorder="1" applyAlignment="1">
      <alignment vertical="center"/>
    </xf>
    <xf numFmtId="0" fontId="2" fillId="17" borderId="49" xfId="0" applyFont="1" applyFill="1" applyBorder="1" applyAlignment="1">
      <alignment vertical="center"/>
    </xf>
    <xf numFmtId="164" fontId="0" fillId="17" borderId="20" xfId="0" applyNumberFormat="1" applyFill="1" applyBorder="1" applyAlignment="1">
      <alignment horizontal="center"/>
    </xf>
    <xf numFmtId="164" fontId="0" fillId="17" borderId="21" xfId="0" applyNumberFormat="1" applyFill="1" applyBorder="1" applyAlignment="1">
      <alignment horizontal="center"/>
    </xf>
    <xf numFmtId="2" fontId="0" fillId="17" borderId="21" xfId="0" applyNumberFormat="1" applyFill="1" applyBorder="1" applyAlignment="1">
      <alignment horizontal="center"/>
    </xf>
    <xf numFmtId="1" fontId="0" fillId="17" borderId="21" xfId="0" applyNumberFormat="1" applyFill="1" applyBorder="1" applyAlignment="1">
      <alignment horizontal="center"/>
    </xf>
    <xf numFmtId="165" fontId="0" fillId="17" borderId="22" xfId="0" applyNumberFormat="1" applyFill="1" applyBorder="1" applyAlignment="1">
      <alignment horizontal="center"/>
    </xf>
    <xf numFmtId="164" fontId="0" fillId="17" borderId="20" xfId="0" applyNumberFormat="1" applyFill="1" applyBorder="1" applyAlignment="1">
      <alignment horizontal="center" vertical="center"/>
    </xf>
    <xf numFmtId="164" fontId="0" fillId="17" borderId="21" xfId="0" applyNumberFormat="1" applyFill="1" applyBorder="1" applyAlignment="1">
      <alignment horizontal="center" vertical="center"/>
    </xf>
    <xf numFmtId="2" fontId="0" fillId="17" borderId="21" xfId="0" applyNumberFormat="1" applyFill="1" applyBorder="1" applyAlignment="1">
      <alignment horizontal="center" vertical="center"/>
    </xf>
    <xf numFmtId="1" fontId="0" fillId="17" borderId="21" xfId="0" applyNumberFormat="1" applyFill="1" applyBorder="1" applyAlignment="1">
      <alignment horizontal="center" vertical="center"/>
    </xf>
    <xf numFmtId="165" fontId="0" fillId="17" borderId="22" xfId="0" applyNumberFormat="1" applyFill="1" applyBorder="1" applyAlignment="1">
      <alignment horizontal="center" vertical="center"/>
    </xf>
    <xf numFmtId="0" fontId="2" fillId="17" borderId="160" xfId="0" applyFont="1" applyFill="1" applyBorder="1" applyAlignment="1">
      <alignment vertical="center"/>
    </xf>
    <xf numFmtId="0" fontId="0" fillId="0" borderId="0" xfId="0"/>
    <xf numFmtId="0" fontId="5" fillId="0" borderId="0" xfId="0" applyFont="1"/>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vertical="center"/>
    </xf>
    <xf numFmtId="0" fontId="5" fillId="29" borderId="0" xfId="0" applyFont="1" applyFill="1" applyAlignment="1">
      <alignment horizontal="center" vertical="center" wrapText="1"/>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54" xfId="0" applyFont="1" applyBorder="1" applyAlignment="1">
      <alignment horizontal="center" vertical="center" textRotation="90"/>
    </xf>
    <xf numFmtId="0" fontId="5" fillId="0" borderId="58" xfId="0" applyFont="1" applyBorder="1" applyAlignment="1">
      <alignment horizontal="center" vertical="center" textRotation="90"/>
    </xf>
    <xf numFmtId="0" fontId="5" fillId="0" borderId="62" xfId="0" applyFont="1" applyBorder="1" applyAlignment="1">
      <alignment horizontal="center" vertical="center" textRotation="90"/>
    </xf>
    <xf numFmtId="0" fontId="0" fillId="0" borderId="59" xfId="0" applyBorder="1" applyAlignment="1">
      <alignment horizontal="left" vertical="center" wrapText="1"/>
    </xf>
    <xf numFmtId="0" fontId="0" fillId="0" borderId="168" xfId="0" applyBorder="1" applyAlignment="1">
      <alignment horizontal="left" vertical="center" wrapText="1"/>
    </xf>
    <xf numFmtId="0" fontId="0" fillId="0" borderId="135" xfId="0" applyBorder="1" applyAlignment="1">
      <alignment horizontal="left" vertical="center" wrapText="1"/>
    </xf>
    <xf numFmtId="0" fontId="0" fillId="0" borderId="0" xfId="0" applyAlignment="1">
      <alignment vertical="top" wrapText="1"/>
    </xf>
    <xf numFmtId="0" fontId="0" fillId="0" borderId="0" xfId="0" applyAlignment="1">
      <alignment vertical="top"/>
    </xf>
    <xf numFmtId="165" fontId="0" fillId="0" borderId="59" xfId="0" applyNumberFormat="1" applyBorder="1" applyAlignment="1">
      <alignment horizontal="center" vertical="center" wrapText="1"/>
    </xf>
    <xf numFmtId="0" fontId="0" fillId="0" borderId="168" xfId="0" applyBorder="1" applyAlignment="1">
      <alignment wrapText="1"/>
    </xf>
    <xf numFmtId="0" fontId="0" fillId="0" borderId="135" xfId="0" applyBorder="1" applyAlignment="1">
      <alignment wrapText="1"/>
    </xf>
    <xf numFmtId="0" fontId="0" fillId="0" borderId="59" xfId="0" applyBorder="1" applyAlignment="1">
      <alignment vertical="center" wrapText="1"/>
    </xf>
    <xf numFmtId="0" fontId="0" fillId="0" borderId="168" xfId="0" applyBorder="1" applyAlignment="1">
      <alignment vertical="center" wrapText="1"/>
    </xf>
    <xf numFmtId="0" fontId="0" fillId="0" borderId="135" xfId="0" applyBorder="1" applyAlignment="1">
      <alignment vertical="center" wrapText="1"/>
    </xf>
    <xf numFmtId="0" fontId="5" fillId="0" borderId="92" xfId="0" applyFont="1" applyBorder="1" applyAlignment="1">
      <alignment horizontal="center" vertical="center"/>
    </xf>
    <xf numFmtId="0" fontId="5" fillId="0" borderId="131" xfId="0" applyFont="1" applyBorder="1" applyAlignment="1">
      <alignment horizontal="center" vertical="center"/>
    </xf>
    <xf numFmtId="0" fontId="5" fillId="0" borderId="160" xfId="0" applyFont="1" applyBorder="1" applyAlignment="1">
      <alignment horizontal="center" vertical="center"/>
    </xf>
    <xf numFmtId="0" fontId="0" fillId="0" borderId="0" xfId="0" applyAlignment="1">
      <alignment horizontal="justify" wrapText="1"/>
    </xf>
    <xf numFmtId="0" fontId="5" fillId="0" borderId="42" xfId="0" applyFont="1" applyBorder="1" applyAlignment="1">
      <alignment horizontal="center"/>
    </xf>
    <xf numFmtId="0" fontId="5" fillId="0" borderId="43" xfId="0" applyFont="1" applyBorder="1" applyAlignment="1">
      <alignment horizontal="center"/>
    </xf>
    <xf numFmtId="0" fontId="5" fillId="0" borderId="122" xfId="0" applyFont="1" applyBorder="1" applyAlignment="1">
      <alignment horizontal="center"/>
    </xf>
    <xf numFmtId="0" fontId="5" fillId="0" borderId="123" xfId="0" applyFont="1" applyBorder="1" applyAlignment="1">
      <alignment horizontal="center"/>
    </xf>
    <xf numFmtId="0" fontId="5" fillId="0" borderId="126" xfId="0" applyFont="1" applyBorder="1" applyAlignment="1">
      <alignment horizontal="center" vertical="center"/>
    </xf>
    <xf numFmtId="0" fontId="5" fillId="0" borderId="85" xfId="0" applyFont="1" applyBorder="1" applyAlignment="1">
      <alignment horizontal="center" vertical="center"/>
    </xf>
    <xf numFmtId="0" fontId="5" fillId="0" borderId="143" xfId="0" applyFont="1" applyBorder="1" applyAlignment="1">
      <alignment horizontal="center" vertical="center"/>
    </xf>
    <xf numFmtId="0" fontId="5" fillId="0" borderId="137" xfId="0" applyFont="1" applyBorder="1" applyAlignment="1">
      <alignment horizontal="center" vertical="center"/>
    </xf>
    <xf numFmtId="0" fontId="5" fillId="18" borderId="29" xfId="0" applyFont="1" applyFill="1" applyBorder="1" applyAlignment="1">
      <alignment horizontal="center" vertical="center" wrapText="1"/>
    </xf>
    <xf numFmtId="0" fontId="0" fillId="0" borderId="33" xfId="0" applyBorder="1" applyAlignment="1">
      <alignment horizontal="center" vertical="center" wrapText="1"/>
    </xf>
    <xf numFmtId="0" fontId="5" fillId="18" borderId="26" xfId="0" applyFont="1" applyFill="1" applyBorder="1" applyAlignment="1">
      <alignment horizontal="center" vertical="center"/>
    </xf>
    <xf numFmtId="0" fontId="5" fillId="3" borderId="26" xfId="0" applyFont="1" applyFill="1" applyBorder="1" applyAlignment="1">
      <alignment horizontal="center"/>
    </xf>
    <xf numFmtId="0" fontId="0" fillId="0" borderId="23" xfId="0" applyBorder="1" applyAlignment="1">
      <alignment horizontal="justify" wrapText="1"/>
    </xf>
    <xf numFmtId="0" fontId="0" fillId="0" borderId="98" xfId="0" applyBorder="1" applyAlignment="1">
      <alignment horizontal="justify" wrapText="1"/>
    </xf>
    <xf numFmtId="0" fontId="0" fillId="0" borderId="117" xfId="0" applyBorder="1" applyAlignment="1">
      <alignment horizontal="justify" wrapText="1"/>
    </xf>
    <xf numFmtId="0" fontId="0" fillId="0" borderId="27" xfId="0" applyBorder="1" applyAlignment="1">
      <alignment horizontal="justify" wrapText="1"/>
    </xf>
    <xf numFmtId="0" fontId="0" fillId="0" borderId="0" xfId="0" applyBorder="1" applyAlignment="1">
      <alignment horizontal="justify" wrapText="1"/>
    </xf>
    <xf numFmtId="0" fontId="0" fillId="0" borderId="73" xfId="0" applyBorder="1" applyAlignment="1">
      <alignment horizontal="justify" wrapText="1"/>
    </xf>
    <xf numFmtId="0" fontId="0" fillId="0" borderId="30" xfId="0" applyBorder="1" applyAlignment="1">
      <alignment horizontal="justify" wrapText="1"/>
    </xf>
    <xf numFmtId="0" fontId="0" fillId="0" borderId="103" xfId="0" applyBorder="1" applyAlignment="1">
      <alignment horizontal="justify" wrapText="1"/>
    </xf>
    <xf numFmtId="0" fontId="0" fillId="0" borderId="72" xfId="0" applyBorder="1" applyAlignment="1">
      <alignment horizontal="justify" wrapText="1"/>
    </xf>
    <xf numFmtId="0" fontId="5" fillId="10" borderId="81" xfId="0" applyFont="1" applyFill="1" applyBorder="1" applyAlignment="1">
      <alignment horizontal="center" vertical="center" wrapText="1"/>
    </xf>
    <xf numFmtId="0" fontId="5" fillId="10" borderId="41" xfId="0" applyFont="1" applyFill="1" applyBorder="1" applyAlignment="1">
      <alignment horizontal="center" vertical="center" wrapText="1"/>
    </xf>
    <xf numFmtId="0" fontId="5" fillId="10" borderId="80" xfId="0" applyFont="1" applyFill="1" applyBorder="1" applyAlignment="1">
      <alignment horizontal="center" vertical="center" wrapText="1"/>
    </xf>
    <xf numFmtId="0" fontId="5" fillId="8" borderId="13"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18" xfId="0" applyFont="1" applyFill="1" applyBorder="1" applyAlignment="1">
      <alignment horizontal="center" vertical="center"/>
    </xf>
    <xf numFmtId="0" fontId="5" fillId="9" borderId="6" xfId="0" applyFont="1" applyFill="1" applyBorder="1" applyAlignment="1">
      <alignment horizontal="center" vertical="center"/>
    </xf>
    <xf numFmtId="0" fontId="5" fillId="10" borderId="13"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0" fillId="0" borderId="0" xfId="0" applyAlignment="1">
      <alignment wrapText="1"/>
    </xf>
    <xf numFmtId="0" fontId="5" fillId="7" borderId="79"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7" borderId="80" xfId="0" applyFont="1" applyFill="1" applyBorder="1" applyAlignment="1">
      <alignment horizontal="center" vertical="center" wrapText="1"/>
    </xf>
    <xf numFmtId="0" fontId="5" fillId="8" borderId="81" xfId="0" applyFont="1" applyFill="1" applyBorder="1" applyAlignment="1">
      <alignment horizontal="center" vertical="center"/>
    </xf>
    <xf numFmtId="0" fontId="5" fillId="8" borderId="41" xfId="0" applyFont="1" applyFill="1" applyBorder="1" applyAlignment="1">
      <alignment horizontal="center" vertical="center"/>
    </xf>
    <xf numFmtId="0" fontId="5" fillId="9" borderId="79" xfId="0" applyFont="1" applyFill="1" applyBorder="1" applyAlignment="1">
      <alignment horizontal="center" vertical="center"/>
    </xf>
    <xf numFmtId="0" fontId="5" fillId="9" borderId="41" xfId="0" applyFont="1" applyFill="1" applyBorder="1" applyAlignment="1">
      <alignment horizontal="center" vertical="center"/>
    </xf>
    <xf numFmtId="0" fontId="5" fillId="9" borderId="80" xfId="0" applyFont="1" applyFill="1" applyBorder="1" applyAlignment="1">
      <alignment horizontal="center" vertical="center"/>
    </xf>
    <xf numFmtId="0" fontId="5" fillId="17" borderId="79" xfId="0" applyFont="1" applyFill="1" applyBorder="1" applyAlignment="1">
      <alignment horizontal="center" vertical="center" wrapText="1"/>
    </xf>
    <xf numFmtId="0" fontId="5" fillId="17" borderId="41" xfId="0" applyFont="1" applyFill="1" applyBorder="1" applyAlignment="1">
      <alignment horizontal="center" vertical="center" wrapText="1"/>
    </xf>
    <xf numFmtId="0" fontId="5" fillId="17" borderId="80" xfId="0" applyFont="1" applyFill="1" applyBorder="1" applyAlignment="1">
      <alignment horizontal="center" vertical="center" wrapText="1"/>
    </xf>
    <xf numFmtId="0" fontId="5" fillId="9" borderId="25" xfId="0" applyFont="1" applyFill="1" applyBorder="1" applyAlignment="1">
      <alignment horizontal="center" vertical="center"/>
    </xf>
    <xf numFmtId="0" fontId="5" fillId="9" borderId="28" xfId="0" applyFont="1" applyFill="1" applyBorder="1" applyAlignment="1">
      <alignment horizontal="center" vertical="center"/>
    </xf>
    <xf numFmtId="0" fontId="5" fillId="9" borderId="76" xfId="0" applyFont="1" applyFill="1" applyBorder="1" applyAlignment="1">
      <alignment horizontal="center" vertical="center"/>
    </xf>
    <xf numFmtId="2" fontId="2" fillId="0" borderId="7" xfId="0" applyNumberFormat="1" applyFont="1" applyBorder="1" applyAlignment="1">
      <alignment horizontal="center" vertical="center" wrapText="1"/>
    </xf>
    <xf numFmtId="2" fontId="0" fillId="0" borderId="7" xfId="0" applyNumberFormat="1" applyBorder="1" applyAlignment="1">
      <alignment horizontal="center" vertical="center" wrapText="1"/>
    </xf>
    <xf numFmtId="0" fontId="2" fillId="0" borderId="0" xfId="0" applyFont="1" applyFill="1" applyBorder="1" applyAlignment="1">
      <alignment vertical="center" wrapText="1"/>
    </xf>
    <xf numFmtId="0" fontId="2" fillId="0" borderId="14" xfId="0" applyFont="1" applyBorder="1" applyAlignment="1">
      <alignment horizontal="center" vertical="center"/>
    </xf>
    <xf numFmtId="0" fontId="0" fillId="0" borderId="7" xfId="0" applyBorder="1" applyAlignment="1">
      <alignment horizontal="center" vertical="center"/>
    </xf>
    <xf numFmtId="0" fontId="0" fillId="0" borderId="19" xfId="0" applyBorder="1" applyAlignment="1"/>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vertical="center" wrapText="1"/>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0" xfId="0" applyNumberFormat="1" applyAlignment="1">
      <alignment wrapText="1"/>
    </xf>
    <xf numFmtId="0" fontId="0" fillId="0" borderId="0" xfId="0" applyNumberFormat="1" applyAlignment="1"/>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3" xfId="0" applyFill="1" applyBorder="1" applyAlignment="1">
      <alignment horizontal="center" vertical="center"/>
    </xf>
    <xf numFmtId="0" fontId="0" fillId="0" borderId="6" xfId="0" applyBorder="1" applyAlignment="1"/>
    <xf numFmtId="0" fontId="0" fillId="0" borderId="18" xfId="0" applyBorder="1" applyAlignment="1"/>
    <xf numFmtId="0" fontId="0" fillId="0" borderId="45" xfId="0" applyBorder="1" applyAlignment="1">
      <alignment horizontal="center" vertical="center" wrapText="1"/>
    </xf>
    <xf numFmtId="0" fontId="0" fillId="0" borderId="28" xfId="0" applyBorder="1" applyAlignment="1">
      <alignment horizontal="center" vertical="center" wrapText="1"/>
    </xf>
    <xf numFmtId="0" fontId="0" fillId="0" borderId="76" xfId="0" applyBorder="1" applyAlignment="1">
      <alignment horizontal="center" vertical="center" wrapText="1"/>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76"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165" fontId="0" fillId="0" borderId="17" xfId="0" applyNumberFormat="1" applyBorder="1" applyAlignment="1">
      <alignment horizontal="center" vertical="center"/>
    </xf>
    <xf numFmtId="0" fontId="0" fillId="0" borderId="10" xfId="0" applyBorder="1" applyAlignment="1">
      <alignment horizontal="center"/>
    </xf>
    <xf numFmtId="0" fontId="0" fillId="0" borderId="22" xfId="0" applyBorder="1" applyAlignment="1">
      <alignment horizontal="center"/>
    </xf>
    <xf numFmtId="0" fontId="0" fillId="0" borderId="10" xfId="0" applyBorder="1" applyAlignment="1">
      <alignment horizontal="center" vertical="center"/>
    </xf>
    <xf numFmtId="0" fontId="0" fillId="0" borderId="22" xfId="0" applyBorder="1" applyAlignment="1">
      <alignment horizontal="center" vertical="center"/>
    </xf>
    <xf numFmtId="0" fontId="9" fillId="6" borderId="41" xfId="0" applyFont="1" applyFill="1" applyBorder="1" applyAlignment="1">
      <alignment horizontal="center" vertical="center"/>
    </xf>
    <xf numFmtId="0" fontId="9" fillId="6" borderId="104" xfId="0" applyFont="1" applyFill="1" applyBorder="1" applyAlignment="1">
      <alignment horizontal="center" vertical="center"/>
    </xf>
    <xf numFmtId="0" fontId="9" fillId="6" borderId="105" xfId="0" applyFont="1" applyFill="1" applyBorder="1" applyAlignment="1">
      <alignment horizontal="center" vertical="center"/>
    </xf>
    <xf numFmtId="0" fontId="9" fillId="6" borderId="106" xfId="0" applyFont="1" applyFill="1" applyBorder="1" applyAlignment="1">
      <alignment horizontal="center" vertical="center"/>
    </xf>
    <xf numFmtId="0" fontId="9" fillId="6" borderId="107" xfId="0" applyFont="1" applyFill="1" applyBorder="1" applyAlignment="1">
      <alignment horizontal="center" vertical="center"/>
    </xf>
    <xf numFmtId="0" fontId="9" fillId="6" borderId="108" xfId="0" applyFont="1" applyFill="1" applyBorder="1" applyAlignment="1">
      <alignment horizontal="center" vertical="center"/>
    </xf>
    <xf numFmtId="0" fontId="0" fillId="0" borderId="0" xfId="0" applyBorder="1" applyAlignment="1">
      <alignment wrapText="1"/>
    </xf>
    <xf numFmtId="0" fontId="9" fillId="6" borderId="1" xfId="0" applyFont="1" applyFill="1" applyBorder="1" applyAlignment="1">
      <alignment horizontal="center" vertical="center"/>
    </xf>
    <xf numFmtId="0" fontId="9" fillId="6" borderId="113"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114" xfId="0" applyFont="1" applyFill="1" applyBorder="1" applyAlignment="1">
      <alignment horizontal="center" vertical="center"/>
    </xf>
    <xf numFmtId="0" fontId="9" fillId="6" borderId="115" xfId="0" applyFont="1" applyFill="1" applyBorder="1" applyAlignment="1">
      <alignment horizontal="center" vertical="center"/>
    </xf>
    <xf numFmtId="0" fontId="9" fillId="6" borderId="68"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116" xfId="0" applyFont="1" applyFill="1" applyBorder="1" applyAlignment="1">
      <alignment horizontal="center" vertical="center"/>
    </xf>
    <xf numFmtId="0" fontId="2" fillId="0" borderId="41" xfId="0" applyFont="1" applyBorder="1" applyAlignment="1">
      <alignment horizontal="right" vertical="center"/>
    </xf>
    <xf numFmtId="0" fontId="2" fillId="0" borderId="81" xfId="0" applyFont="1" applyBorder="1" applyAlignment="1">
      <alignment horizontal="right" vertical="center"/>
    </xf>
    <xf numFmtId="0" fontId="2" fillId="0" borderId="11" xfId="0" applyFont="1" applyBorder="1" applyAlignment="1">
      <alignment vertical="center"/>
    </xf>
    <xf numFmtId="0" fontId="2" fillId="0" borderId="102" xfId="0" applyFont="1" applyBorder="1" applyAlignment="1">
      <alignment vertical="center"/>
    </xf>
    <xf numFmtId="0" fontId="2" fillId="0" borderId="75" xfId="0" applyFont="1" applyBorder="1" applyAlignment="1">
      <alignment vertical="center"/>
    </xf>
    <xf numFmtId="0" fontId="2" fillId="0" borderId="11" xfId="0" applyFont="1" applyBorder="1" applyAlignment="1">
      <alignment horizontal="right" vertical="center"/>
    </xf>
    <xf numFmtId="0" fontId="2" fillId="0" borderId="102" xfId="0" applyFont="1" applyBorder="1" applyAlignment="1">
      <alignment horizontal="right" vertical="center"/>
    </xf>
    <xf numFmtId="0" fontId="2" fillId="0" borderId="74" xfId="0" applyFont="1" applyBorder="1" applyAlignment="1">
      <alignment vertical="center"/>
    </xf>
    <xf numFmtId="0" fontId="2" fillId="0" borderId="34" xfId="0" applyFont="1" applyBorder="1" applyAlignment="1">
      <alignment horizontal="right" vertical="center"/>
    </xf>
    <xf numFmtId="0" fontId="2" fillId="0" borderId="79" xfId="0" applyFont="1" applyBorder="1" applyAlignment="1">
      <alignment vertical="center"/>
    </xf>
    <xf numFmtId="0" fontId="2" fillId="0" borderId="81" xfId="0" applyFont="1" applyBorder="1" applyAlignment="1">
      <alignment vertical="center"/>
    </xf>
    <xf numFmtId="0" fontId="2" fillId="0" borderId="70" xfId="0" applyFont="1" applyBorder="1" applyAlignment="1">
      <alignment vertical="center"/>
    </xf>
    <xf numFmtId="0" fontId="2" fillId="0" borderId="79" xfId="0" applyFont="1" applyBorder="1" applyAlignment="1">
      <alignment horizontal="right" vertical="center"/>
    </xf>
    <xf numFmtId="0" fontId="2" fillId="0" borderId="69" xfId="0" applyFont="1" applyBorder="1" applyAlignment="1">
      <alignment vertical="center"/>
    </xf>
    <xf numFmtId="0" fontId="2" fillId="0" borderId="109" xfId="0" applyFont="1" applyBorder="1" applyAlignment="1">
      <alignment horizontal="right" vertical="center"/>
    </xf>
    <xf numFmtId="0" fontId="2" fillId="0" borderId="110" xfId="0" applyFont="1" applyBorder="1" applyAlignment="1">
      <alignment horizontal="right" vertical="center"/>
    </xf>
    <xf numFmtId="0" fontId="2" fillId="0" borderId="110" xfId="0" applyFont="1" applyBorder="1" applyAlignment="1">
      <alignment vertical="center"/>
    </xf>
    <xf numFmtId="0" fontId="2" fillId="0" borderId="111" xfId="0" applyFont="1" applyBorder="1" applyAlignment="1">
      <alignment vertical="center"/>
    </xf>
    <xf numFmtId="0" fontId="2" fillId="0" borderId="48" xfId="0" applyFont="1" applyBorder="1" applyAlignment="1">
      <alignment vertical="center"/>
    </xf>
    <xf numFmtId="0" fontId="0" fillId="0" borderId="0" xfId="0"/>
    <xf numFmtId="0" fontId="2" fillId="0" borderId="99" xfId="0" applyFont="1" applyBorder="1" applyAlignment="1">
      <alignment vertical="center"/>
    </xf>
    <xf numFmtId="0" fontId="2" fillId="0" borderId="112" xfId="0" applyFont="1" applyBorder="1" applyAlignment="1">
      <alignment vertical="center"/>
    </xf>
    <xf numFmtId="0" fontId="2" fillId="0" borderId="99" xfId="0" applyFont="1" applyBorder="1" applyAlignment="1">
      <alignment horizontal="right" vertical="center"/>
    </xf>
    <xf numFmtId="0" fontId="11" fillId="0" borderId="0" xfId="0" applyFont="1" applyAlignment="1">
      <alignment horizontal="justify" vertical="center"/>
    </xf>
    <xf numFmtId="0" fontId="0" fillId="0" borderId="0" xfId="0" applyAlignment="1"/>
    <xf numFmtId="0" fontId="0" fillId="0" borderId="0" xfId="0" applyAlignment="1">
      <alignment horizontal="left" wrapText="1"/>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5</xdr:col>
          <xdr:colOff>457200</xdr:colOff>
          <xdr:row>14</xdr:row>
          <xdr:rowOff>163286</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139700</xdr:colOff>
      <xdr:row>26</xdr:row>
      <xdr:rowOff>145251</xdr:rowOff>
    </xdr:to>
    <xdr:pic>
      <xdr:nvPicPr>
        <xdr:cNvPr id="108" name="Image 107"/>
        <xdr:cNvPicPr>
          <a:picLocks noChangeAspect="1"/>
        </xdr:cNvPicPr>
      </xdr:nvPicPr>
      <xdr:blipFill>
        <a:blip xmlns:r="http://schemas.openxmlformats.org/officeDocument/2006/relationships" r:embed="rId1"/>
        <a:stretch>
          <a:fillRect/>
        </a:stretch>
      </xdr:blipFill>
      <xdr:spPr>
        <a:xfrm>
          <a:off x="0" y="1"/>
          <a:ext cx="4711700" cy="4933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70757</xdr:colOff>
      <xdr:row>27</xdr:row>
      <xdr:rowOff>119743</xdr:rowOff>
    </xdr:to>
    <xdr:pic>
      <xdr:nvPicPr>
        <xdr:cNvPr id="2" name="Picture"/>
        <xdr:cNvPicPr/>
      </xdr:nvPicPr>
      <xdr:blipFill rotWithShape="1">
        <a:blip xmlns:r="http://schemas.openxmlformats.org/officeDocument/2006/relationships" r:embed="rId1"/>
        <a:srcRect r="9058" b="3787"/>
        <a:stretch/>
      </xdr:blipFill>
      <xdr:spPr bwMode="auto">
        <a:xfrm>
          <a:off x="0" y="0"/>
          <a:ext cx="5573486" cy="5116286"/>
        </a:xfrm>
        <a:prstGeom prst="rect">
          <a:avLst/>
        </a:prstGeom>
        <a:noFill/>
        <a:ln w="9525">
          <a:noFill/>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tabSelected="1" workbookViewId="0">
      <selection activeCell="B1" sqref="B1:F1"/>
    </sheetView>
  </sheetViews>
  <sheetFormatPr baseColWidth="10" defaultColWidth="10.921875" defaultRowHeight="14.6" x14ac:dyDescent="0.4"/>
  <cols>
    <col min="2" max="2" width="5.765625" customWidth="1"/>
    <col min="3" max="3" width="67.61328125" customWidth="1"/>
    <col min="4" max="5" width="7" customWidth="1"/>
    <col min="6" max="6" width="3.23046875" customWidth="1"/>
  </cols>
  <sheetData>
    <row r="1" spans="2:6" s="643" customFormat="1" ht="28.3" customHeight="1" x14ac:dyDescent="0.4">
      <c r="B1" s="648" t="s">
        <v>243</v>
      </c>
      <c r="C1" s="648"/>
      <c r="D1" s="648"/>
      <c r="E1" s="648"/>
      <c r="F1" s="648"/>
    </row>
    <row r="2" spans="2:6" s="643" customFormat="1" x14ac:dyDescent="0.4">
      <c r="C2" s="645" t="s">
        <v>242</v>
      </c>
    </row>
    <row r="3" spans="2:6" s="643" customFormat="1" x14ac:dyDescent="0.4">
      <c r="C3" s="646" t="s">
        <v>244</v>
      </c>
    </row>
    <row r="4" spans="2:6" s="643" customFormat="1" x14ac:dyDescent="0.4"/>
    <row r="5" spans="2:6" s="643" customFormat="1" x14ac:dyDescent="0.4">
      <c r="C5" s="644" t="s">
        <v>245</v>
      </c>
    </row>
    <row r="6" spans="2:6" s="643" customFormat="1" x14ac:dyDescent="0.4">
      <c r="C6" s="644"/>
    </row>
    <row r="7" spans="2:6" x14ac:dyDescent="0.4">
      <c r="C7" s="644" t="s">
        <v>145</v>
      </c>
    </row>
    <row r="8" spans="2:6" x14ac:dyDescent="0.4">
      <c r="B8" s="647" t="s">
        <v>188</v>
      </c>
      <c r="C8" t="s">
        <v>153</v>
      </c>
    </row>
    <row r="9" spans="2:6" s="475" customFormat="1" x14ac:dyDescent="0.4">
      <c r="B9" s="647"/>
      <c r="C9" s="475" t="s">
        <v>199</v>
      </c>
    </row>
    <row r="10" spans="2:6" s="475" customFormat="1" x14ac:dyDescent="0.4">
      <c r="B10" s="647"/>
      <c r="C10" s="475" t="s">
        <v>200</v>
      </c>
    </row>
    <row r="11" spans="2:6" s="272" customFormat="1" x14ac:dyDescent="0.4">
      <c r="B11" s="647" t="s">
        <v>189</v>
      </c>
      <c r="C11" s="272" t="s">
        <v>169</v>
      </c>
    </row>
    <row r="12" spans="2:6" x14ac:dyDescent="0.4">
      <c r="B12" s="647" t="s">
        <v>190</v>
      </c>
      <c r="C12" t="s">
        <v>154</v>
      </c>
    </row>
    <row r="13" spans="2:6" x14ac:dyDescent="0.4">
      <c r="B13" s="647" t="s">
        <v>191</v>
      </c>
      <c r="C13" t="s">
        <v>155</v>
      </c>
    </row>
    <row r="14" spans="2:6" x14ac:dyDescent="0.4">
      <c r="B14" s="647" t="s">
        <v>192</v>
      </c>
      <c r="C14" t="s">
        <v>156</v>
      </c>
    </row>
    <row r="15" spans="2:6" x14ac:dyDescent="0.4">
      <c r="B15" s="647" t="s">
        <v>193</v>
      </c>
      <c r="C15" t="s">
        <v>157</v>
      </c>
    </row>
    <row r="16" spans="2:6" x14ac:dyDescent="0.4">
      <c r="B16" s="647" t="s">
        <v>194</v>
      </c>
      <c r="C16" s="251" t="s">
        <v>241</v>
      </c>
    </row>
    <row r="17" spans="2:3" x14ac:dyDescent="0.4">
      <c r="B17" s="647" t="s">
        <v>195</v>
      </c>
      <c r="C17" t="s">
        <v>158</v>
      </c>
    </row>
    <row r="18" spans="2:3" x14ac:dyDescent="0.4">
      <c r="B18" s="647" t="s">
        <v>196</v>
      </c>
      <c r="C18" t="s">
        <v>204</v>
      </c>
    </row>
    <row r="19" spans="2:3" x14ac:dyDescent="0.4">
      <c r="B19" s="647" t="s">
        <v>197</v>
      </c>
      <c r="C19" t="s">
        <v>205</v>
      </c>
    </row>
    <row r="20" spans="2:3" x14ac:dyDescent="0.4">
      <c r="B20" s="647" t="s">
        <v>198</v>
      </c>
      <c r="C20" s="475" t="s">
        <v>206</v>
      </c>
    </row>
  </sheetData>
  <mergeCells count="1">
    <mergeCell ref="B1:F1"/>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7:G18"/>
  <sheetViews>
    <sheetView topLeftCell="A12" workbookViewId="0">
      <selection activeCell="E20" sqref="E20"/>
    </sheetView>
  </sheetViews>
  <sheetFormatPr baseColWidth="10" defaultRowHeight="14.6" x14ac:dyDescent="0.4"/>
  <cols>
    <col min="1" max="1" width="6.53515625" customWidth="1"/>
    <col min="6" max="6" width="19.07421875" customWidth="1"/>
  </cols>
  <sheetData>
    <row r="17" spans="2:7" ht="91.75" customHeight="1" x14ac:dyDescent="0.4">
      <c r="B17" s="793" t="s">
        <v>238</v>
      </c>
      <c r="C17" s="794"/>
      <c r="D17" s="794"/>
      <c r="E17" s="794"/>
      <c r="F17" s="794"/>
      <c r="G17" s="794"/>
    </row>
    <row r="18" spans="2:7" ht="15.45" x14ac:dyDescent="0.4">
      <c r="B18" s="342"/>
    </row>
  </sheetData>
  <mergeCells count="1">
    <mergeCell ref="B17:G1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SigmaPlotGraphicObject.11" shapeId="2051" r:id="rId4">
          <objectPr defaultSize="0" r:id="rId5">
            <anchor moveWithCells="1">
              <from>
                <xdr:col>1</xdr:col>
                <xdr:colOff>0</xdr:colOff>
                <xdr:row>0</xdr:row>
                <xdr:rowOff>0</xdr:rowOff>
              </from>
              <to>
                <xdr:col>5</xdr:col>
                <xdr:colOff>457200</xdr:colOff>
                <xdr:row>14</xdr:row>
                <xdr:rowOff>163286</xdr:rowOff>
              </to>
            </anchor>
          </objectPr>
        </oleObject>
      </mc:Choice>
      <mc:Fallback>
        <oleObject progId="SigmaPlotGraphicObject.11" shapeId="2051"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H29"/>
  <sheetViews>
    <sheetView topLeftCell="A29" workbookViewId="0">
      <selection activeCell="D34" sqref="D34"/>
    </sheetView>
  </sheetViews>
  <sheetFormatPr baseColWidth="10" defaultColWidth="10.921875" defaultRowHeight="14.6" x14ac:dyDescent="0.4"/>
  <sheetData>
    <row r="29" spans="1:8" ht="105.55" customHeight="1" x14ac:dyDescent="0.4">
      <c r="A29" s="795" t="s">
        <v>240</v>
      </c>
      <c r="B29" s="795"/>
      <c r="C29" s="795"/>
      <c r="D29" s="795"/>
      <c r="E29" s="795"/>
      <c r="F29" s="795"/>
      <c r="G29" s="795"/>
      <c r="H29" s="795"/>
    </row>
  </sheetData>
  <mergeCells count="1">
    <mergeCell ref="A29:H2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H29"/>
  <sheetViews>
    <sheetView topLeftCell="A26" workbookViewId="0">
      <selection activeCell="I29" sqref="I29"/>
    </sheetView>
  </sheetViews>
  <sheetFormatPr baseColWidth="10" defaultRowHeight="14.6" x14ac:dyDescent="0.4"/>
  <cols>
    <col min="8" max="8" width="0.23046875" customWidth="1"/>
  </cols>
  <sheetData>
    <row r="21" spans="1:8" s="274" customFormat="1" x14ac:dyDescent="0.4"/>
    <row r="22" spans="1:8" s="274" customFormat="1" x14ac:dyDescent="0.4"/>
    <row r="23" spans="1:8" s="274" customFormat="1" x14ac:dyDescent="0.4"/>
    <row r="24" spans="1:8" s="274" customFormat="1" x14ac:dyDescent="0.4"/>
    <row r="25" spans="1:8" s="274" customFormat="1" x14ac:dyDescent="0.4"/>
    <row r="26" spans="1:8" s="274" customFormat="1" x14ac:dyDescent="0.4"/>
    <row r="27" spans="1:8" s="274" customFormat="1" x14ac:dyDescent="0.4"/>
    <row r="28" spans="1:8" s="274" customFormat="1" x14ac:dyDescent="0.4"/>
    <row r="29" spans="1:8" ht="109.3" customHeight="1" x14ac:dyDescent="0.4">
      <c r="A29" s="796" t="s">
        <v>239</v>
      </c>
      <c r="B29" s="796"/>
      <c r="C29" s="796"/>
      <c r="D29" s="796"/>
      <c r="E29" s="796"/>
      <c r="F29" s="796"/>
      <c r="G29" s="796"/>
      <c r="H29" s="796"/>
    </row>
  </sheetData>
  <mergeCells count="1">
    <mergeCell ref="A29:H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1"/>
  <sheetViews>
    <sheetView zoomScale="70" zoomScaleNormal="70" workbookViewId="0">
      <pane ySplit="969" topLeftCell="A35" activePane="bottomLeft"/>
      <selection activeCell="J1" sqref="J1"/>
      <selection pane="bottomLeft" activeCell="F47" sqref="F47"/>
    </sheetView>
  </sheetViews>
  <sheetFormatPr baseColWidth="10" defaultColWidth="10.921875" defaultRowHeight="14.6" x14ac:dyDescent="0.4"/>
  <cols>
    <col min="1" max="1" width="5.07421875" style="85" customWidth="1"/>
    <col min="2" max="2" width="5" customWidth="1"/>
    <col min="3" max="3" width="37.07421875" customWidth="1"/>
    <col min="4" max="4" width="29.765625" style="23" customWidth="1"/>
    <col min="5" max="5" width="5.3828125" style="23" customWidth="1"/>
    <col min="6" max="6" width="5.61328125" style="23" customWidth="1"/>
    <col min="7" max="7" width="6.3828125" style="23" customWidth="1"/>
    <col min="8" max="8" width="10.15234375" style="23" customWidth="1"/>
    <col min="9" max="9" width="6.23046875" customWidth="1"/>
    <col min="10" max="10" width="6.921875" customWidth="1"/>
    <col min="11" max="11" width="7.84375" customWidth="1"/>
    <col min="12" max="12" width="9.61328125" customWidth="1"/>
    <col min="13" max="13" width="10.69140625" customWidth="1"/>
    <col min="14" max="14" width="8.84375" customWidth="1"/>
    <col min="15" max="15" width="8.61328125" customWidth="1"/>
    <col min="16" max="16" width="9" customWidth="1"/>
    <col min="17" max="17" width="0.23046875" customWidth="1"/>
    <col min="18" max="18" width="8.921875" customWidth="1"/>
    <col min="19" max="19" width="8.84375" customWidth="1"/>
    <col min="20" max="20" width="9.23046875" customWidth="1"/>
    <col min="21" max="21" width="8.921875" customWidth="1"/>
    <col min="22" max="22" width="8.23046875" customWidth="1"/>
    <col min="23" max="23" width="5.921875" customWidth="1"/>
    <col min="24" max="24" width="6.53515625" customWidth="1"/>
    <col min="26" max="26" width="14.53515625" style="476" customWidth="1"/>
  </cols>
  <sheetData>
    <row r="1" spans="1:27" ht="16.3" thickTop="1" x14ac:dyDescent="0.4">
      <c r="A1" s="466" t="s">
        <v>36</v>
      </c>
      <c r="B1" s="467" t="s">
        <v>37</v>
      </c>
      <c r="C1" s="468" t="s">
        <v>38</v>
      </c>
      <c r="D1" s="469" t="s">
        <v>220</v>
      </c>
      <c r="E1" s="649" t="s">
        <v>14</v>
      </c>
      <c r="F1" s="650"/>
      <c r="G1" s="651"/>
      <c r="H1" s="469" t="s">
        <v>113</v>
      </c>
      <c r="J1" s="346"/>
      <c r="K1" s="347">
        <v>1.1000000000000001</v>
      </c>
      <c r="L1" s="348">
        <v>1.2</v>
      </c>
      <c r="M1" s="348">
        <v>1.3</v>
      </c>
      <c r="N1" s="348">
        <v>1.4</v>
      </c>
      <c r="O1" s="349">
        <v>1.5</v>
      </c>
      <c r="P1" s="344" t="s">
        <v>173</v>
      </c>
      <c r="Q1" s="350"/>
      <c r="R1" s="351">
        <v>2.1</v>
      </c>
      <c r="S1" s="352">
        <v>2.2000000000000002</v>
      </c>
      <c r="T1" s="352">
        <v>2.2999999999999998</v>
      </c>
      <c r="U1" s="353">
        <v>2.4</v>
      </c>
      <c r="V1" s="345" t="s">
        <v>173</v>
      </c>
      <c r="W1" s="462"/>
      <c r="X1" s="463"/>
      <c r="Z1" s="486" t="s">
        <v>185</v>
      </c>
    </row>
    <row r="2" spans="1:27" ht="38.049999999999997" customHeight="1" thickBot="1" x14ac:dyDescent="0.45">
      <c r="A2" s="470" t="s">
        <v>39</v>
      </c>
      <c r="B2" s="471" t="s">
        <v>40</v>
      </c>
      <c r="C2" s="472" t="s">
        <v>41</v>
      </c>
      <c r="D2" s="474" t="s">
        <v>221</v>
      </c>
      <c r="E2" s="470" t="s">
        <v>27</v>
      </c>
      <c r="F2" s="471" t="s">
        <v>26</v>
      </c>
      <c r="G2" s="473" t="s">
        <v>25</v>
      </c>
      <c r="H2" s="474"/>
      <c r="J2" s="455" t="s">
        <v>175</v>
      </c>
      <c r="K2" s="456" t="s">
        <v>176</v>
      </c>
      <c r="L2" s="457" t="s">
        <v>177</v>
      </c>
      <c r="M2" s="457" t="s">
        <v>178</v>
      </c>
      <c r="N2" s="457" t="s">
        <v>170</v>
      </c>
      <c r="O2" s="458" t="s">
        <v>183</v>
      </c>
      <c r="P2" s="354" t="s">
        <v>174</v>
      </c>
      <c r="Q2" s="459"/>
      <c r="R2" s="460" t="s">
        <v>179</v>
      </c>
      <c r="S2" s="457" t="s">
        <v>180</v>
      </c>
      <c r="T2" s="457" t="s">
        <v>181</v>
      </c>
      <c r="U2" s="461" t="s">
        <v>182</v>
      </c>
      <c r="V2" s="355" t="s">
        <v>171</v>
      </c>
      <c r="W2" s="464" t="s">
        <v>20</v>
      </c>
      <c r="X2" s="465" t="s">
        <v>172</v>
      </c>
      <c r="Z2" s="487" t="s">
        <v>186</v>
      </c>
    </row>
    <row r="3" spans="1:27" ht="18.899999999999999" thickTop="1" x14ac:dyDescent="0.5">
      <c r="A3" s="86">
        <v>1</v>
      </c>
      <c r="B3" s="652" t="s">
        <v>11</v>
      </c>
      <c r="C3" s="87" t="s">
        <v>42</v>
      </c>
      <c r="D3" s="493" t="s">
        <v>222</v>
      </c>
      <c r="E3" s="88"/>
      <c r="F3" s="89" t="s">
        <v>43</v>
      </c>
      <c r="G3" s="90"/>
      <c r="H3" s="252" t="s">
        <v>43</v>
      </c>
      <c r="J3" s="356"/>
      <c r="K3" s="357"/>
      <c r="L3" s="358"/>
      <c r="M3" s="358"/>
      <c r="N3" s="358"/>
      <c r="O3" s="359"/>
      <c r="P3" s="427">
        <f>SUM(K2:O2)</f>
        <v>0</v>
      </c>
      <c r="Q3" s="418"/>
      <c r="R3" s="419"/>
      <c r="S3" s="358"/>
      <c r="T3" s="358"/>
      <c r="U3" s="420"/>
      <c r="V3" s="434">
        <f>SUM(R3:U3)</f>
        <v>0</v>
      </c>
      <c r="W3" s="437">
        <f>P3+V3</f>
        <v>0</v>
      </c>
      <c r="X3" s="438">
        <v>1</v>
      </c>
      <c r="Z3" s="477">
        <v>2.2727272727272729</v>
      </c>
    </row>
    <row r="4" spans="1:27" ht="18.45" x14ac:dyDescent="0.5">
      <c r="A4" s="91">
        <v>2</v>
      </c>
      <c r="B4" s="653"/>
      <c r="C4" s="92" t="s">
        <v>44</v>
      </c>
      <c r="D4" s="494" t="s">
        <v>223</v>
      </c>
      <c r="E4" s="93"/>
      <c r="F4" s="94"/>
      <c r="G4" s="95"/>
      <c r="H4" s="253"/>
      <c r="J4" s="360"/>
      <c r="K4" s="361"/>
      <c r="L4" s="362"/>
      <c r="M4" s="362">
        <v>2</v>
      </c>
      <c r="N4" s="362">
        <v>2</v>
      </c>
      <c r="O4" s="363"/>
      <c r="P4" s="428">
        <f t="shared" ref="P4:P51" si="0">SUM(K4:O4)</f>
        <v>4</v>
      </c>
      <c r="Q4" s="421"/>
      <c r="R4" s="422"/>
      <c r="S4" s="362"/>
      <c r="T4" s="362"/>
      <c r="U4" s="423"/>
      <c r="V4" s="435">
        <f t="shared" ref="V4:V51" si="1">SUM(R4:U4)</f>
        <v>0</v>
      </c>
      <c r="W4" s="439">
        <f t="shared" ref="W4:W51" si="2">P4+V4</f>
        <v>4</v>
      </c>
      <c r="X4" s="440"/>
      <c r="Z4" s="478">
        <v>4.5454545454545459</v>
      </c>
      <c r="AA4" s="343"/>
    </row>
    <row r="5" spans="1:27" ht="18.45" x14ac:dyDescent="0.5">
      <c r="A5" s="91">
        <v>3</v>
      </c>
      <c r="B5" s="653"/>
      <c r="C5" s="96" t="s">
        <v>45</v>
      </c>
      <c r="D5" s="494" t="s">
        <v>223</v>
      </c>
      <c r="E5" s="93"/>
      <c r="F5" s="94"/>
      <c r="G5" s="95"/>
      <c r="H5" s="253"/>
      <c r="J5" s="360"/>
      <c r="K5" s="361"/>
      <c r="L5" s="362"/>
      <c r="M5" s="362"/>
      <c r="N5" s="362">
        <v>1</v>
      </c>
      <c r="O5" s="363"/>
      <c r="P5" s="428">
        <f t="shared" si="0"/>
        <v>1</v>
      </c>
      <c r="Q5" s="421"/>
      <c r="R5" s="422"/>
      <c r="S5" s="362"/>
      <c r="T5" s="362"/>
      <c r="U5" s="423"/>
      <c r="V5" s="435">
        <f t="shared" si="1"/>
        <v>0</v>
      </c>
      <c r="W5" s="439">
        <f t="shared" si="2"/>
        <v>1</v>
      </c>
      <c r="X5" s="440"/>
      <c r="Z5" s="478">
        <v>0</v>
      </c>
      <c r="AA5" s="343"/>
    </row>
    <row r="6" spans="1:27" ht="18.45" x14ac:dyDescent="0.5">
      <c r="A6" s="91">
        <v>4</v>
      </c>
      <c r="B6" s="653"/>
      <c r="C6" s="96" t="s">
        <v>46</v>
      </c>
      <c r="D6" s="495" t="s">
        <v>222</v>
      </c>
      <c r="E6" s="93"/>
      <c r="F6" s="94" t="s">
        <v>43</v>
      </c>
      <c r="G6" s="95" t="s">
        <v>43</v>
      </c>
      <c r="H6" s="253" t="s">
        <v>43</v>
      </c>
      <c r="J6" s="360"/>
      <c r="K6" s="361"/>
      <c r="L6" s="362"/>
      <c r="M6" s="362"/>
      <c r="N6" s="362"/>
      <c r="O6" s="363"/>
      <c r="P6" s="428">
        <f t="shared" si="0"/>
        <v>0</v>
      </c>
      <c r="Q6" s="421"/>
      <c r="R6" s="422"/>
      <c r="S6" s="362"/>
      <c r="T6" s="362"/>
      <c r="U6" s="423"/>
      <c r="V6" s="435">
        <f t="shared" si="1"/>
        <v>0</v>
      </c>
      <c r="W6" s="439">
        <f t="shared" si="2"/>
        <v>0</v>
      </c>
      <c r="X6" s="440">
        <v>1</v>
      </c>
      <c r="Z6" s="478">
        <v>0</v>
      </c>
      <c r="AA6" s="343"/>
    </row>
    <row r="7" spans="1:27" ht="18.45" x14ac:dyDescent="0.5">
      <c r="A7" s="91">
        <v>5</v>
      </c>
      <c r="B7" s="653"/>
      <c r="C7" s="97" t="s">
        <v>47</v>
      </c>
      <c r="D7" s="495" t="s">
        <v>222</v>
      </c>
      <c r="E7" s="93"/>
      <c r="F7" s="94"/>
      <c r="G7" s="95" t="s">
        <v>43</v>
      </c>
      <c r="H7" s="253" t="s">
        <v>43</v>
      </c>
      <c r="J7" s="360"/>
      <c r="K7" s="361"/>
      <c r="L7" s="362"/>
      <c r="M7" s="362"/>
      <c r="N7" s="362"/>
      <c r="O7" s="363"/>
      <c r="P7" s="428">
        <f t="shared" si="0"/>
        <v>0</v>
      </c>
      <c r="Q7" s="421"/>
      <c r="R7" s="422"/>
      <c r="S7" s="362"/>
      <c r="T7" s="362"/>
      <c r="U7" s="423"/>
      <c r="V7" s="435">
        <f t="shared" si="1"/>
        <v>0</v>
      </c>
      <c r="W7" s="439">
        <f t="shared" si="2"/>
        <v>0</v>
      </c>
      <c r="X7" s="440">
        <v>1</v>
      </c>
      <c r="Z7" s="478">
        <v>0</v>
      </c>
      <c r="AA7" s="343"/>
    </row>
    <row r="8" spans="1:27" ht="18.45" x14ac:dyDescent="0.5">
      <c r="A8" s="91">
        <v>6</v>
      </c>
      <c r="B8" s="653"/>
      <c r="C8" s="96" t="s">
        <v>48</v>
      </c>
      <c r="D8" s="495" t="s">
        <v>222</v>
      </c>
      <c r="E8" s="93"/>
      <c r="F8" s="94"/>
      <c r="G8" s="95"/>
      <c r="H8" s="253" t="s">
        <v>43</v>
      </c>
      <c r="J8" s="360"/>
      <c r="K8" s="361"/>
      <c r="L8" s="362"/>
      <c r="M8" s="362"/>
      <c r="N8" s="362"/>
      <c r="O8" s="363"/>
      <c r="P8" s="428">
        <f t="shared" si="0"/>
        <v>0</v>
      </c>
      <c r="Q8" s="421"/>
      <c r="R8" s="422"/>
      <c r="S8" s="362"/>
      <c r="T8" s="362">
        <v>1</v>
      </c>
      <c r="U8" s="423"/>
      <c r="V8" s="435">
        <f t="shared" si="1"/>
        <v>1</v>
      </c>
      <c r="W8" s="439">
        <f t="shared" si="2"/>
        <v>1</v>
      </c>
      <c r="X8" s="440">
        <v>1</v>
      </c>
      <c r="Z8" s="478">
        <v>1.1363636363636365</v>
      </c>
      <c r="AA8" s="343"/>
    </row>
    <row r="9" spans="1:27" ht="18.55" customHeight="1" x14ac:dyDescent="0.5">
      <c r="A9" s="91">
        <v>7</v>
      </c>
      <c r="B9" s="653"/>
      <c r="C9" s="96" t="s">
        <v>49</v>
      </c>
      <c r="D9" s="496" t="s">
        <v>224</v>
      </c>
      <c r="E9" s="93"/>
      <c r="F9" s="94"/>
      <c r="G9" s="95" t="s">
        <v>43</v>
      </c>
      <c r="H9" s="253"/>
      <c r="J9" s="360"/>
      <c r="K9" s="361"/>
      <c r="L9" s="362"/>
      <c r="M9" s="362"/>
      <c r="N9" s="362"/>
      <c r="O9" s="363"/>
      <c r="P9" s="428">
        <f t="shared" si="0"/>
        <v>0</v>
      </c>
      <c r="Q9" s="421"/>
      <c r="R9" s="422"/>
      <c r="S9" s="362">
        <v>1</v>
      </c>
      <c r="T9" s="362"/>
      <c r="U9" s="423">
        <v>1</v>
      </c>
      <c r="V9" s="435">
        <f t="shared" si="1"/>
        <v>2</v>
      </c>
      <c r="W9" s="439">
        <f t="shared" si="2"/>
        <v>2</v>
      </c>
      <c r="X9" s="440"/>
      <c r="Z9" s="478">
        <v>0</v>
      </c>
      <c r="AA9" s="343"/>
    </row>
    <row r="10" spans="1:27" ht="18.45" x14ac:dyDescent="0.5">
      <c r="A10" s="91">
        <v>8</v>
      </c>
      <c r="B10" s="653"/>
      <c r="C10" s="96" t="s">
        <v>50</v>
      </c>
      <c r="D10" s="496" t="s">
        <v>224</v>
      </c>
      <c r="E10" s="93" t="s">
        <v>43</v>
      </c>
      <c r="F10" s="94"/>
      <c r="G10" s="95"/>
      <c r="H10" s="253"/>
      <c r="J10" s="360"/>
      <c r="K10" s="361"/>
      <c r="L10" s="362"/>
      <c r="M10" s="362"/>
      <c r="N10" s="362"/>
      <c r="O10" s="363"/>
      <c r="P10" s="428">
        <f t="shared" si="0"/>
        <v>0</v>
      </c>
      <c r="Q10" s="421"/>
      <c r="R10" s="422"/>
      <c r="S10" s="362">
        <v>1</v>
      </c>
      <c r="T10" s="362"/>
      <c r="U10" s="423"/>
      <c r="V10" s="435">
        <f t="shared" si="1"/>
        <v>1</v>
      </c>
      <c r="W10" s="439">
        <f t="shared" si="2"/>
        <v>1</v>
      </c>
      <c r="X10" s="440"/>
      <c r="Z10" s="478">
        <v>7.9545454545454541</v>
      </c>
      <c r="AA10" s="343"/>
    </row>
    <row r="11" spans="1:27" ht="18.45" x14ac:dyDescent="0.5">
      <c r="A11" s="91">
        <v>9</v>
      </c>
      <c r="B11" s="653"/>
      <c r="C11" s="96" t="s">
        <v>51</v>
      </c>
      <c r="D11" s="496" t="s">
        <v>224</v>
      </c>
      <c r="E11" s="93"/>
      <c r="F11" s="94"/>
      <c r="G11" s="95" t="s">
        <v>43</v>
      </c>
      <c r="H11" s="253"/>
      <c r="J11" s="360"/>
      <c r="K11" s="361"/>
      <c r="L11" s="362"/>
      <c r="M11" s="362"/>
      <c r="N11" s="362"/>
      <c r="O11" s="363"/>
      <c r="P11" s="428">
        <f t="shared" si="0"/>
        <v>0</v>
      </c>
      <c r="Q11" s="421"/>
      <c r="R11" s="422">
        <v>1</v>
      </c>
      <c r="S11" s="362">
        <v>1</v>
      </c>
      <c r="T11" s="362"/>
      <c r="U11" s="423"/>
      <c r="V11" s="435">
        <f t="shared" si="1"/>
        <v>2</v>
      </c>
      <c r="W11" s="439">
        <f t="shared" si="2"/>
        <v>2</v>
      </c>
      <c r="X11" s="440"/>
      <c r="Z11" s="478">
        <v>10.227272727272728</v>
      </c>
      <c r="AA11" s="343"/>
    </row>
    <row r="12" spans="1:27" ht="18.45" x14ac:dyDescent="0.5">
      <c r="A12" s="91">
        <v>10</v>
      </c>
      <c r="B12" s="653"/>
      <c r="C12" s="96" t="s">
        <v>52</v>
      </c>
      <c r="D12" s="497" t="s">
        <v>225</v>
      </c>
      <c r="E12" s="93"/>
      <c r="F12" s="94" t="s">
        <v>43</v>
      </c>
      <c r="G12" s="95" t="s">
        <v>43</v>
      </c>
      <c r="H12" s="253"/>
      <c r="J12" s="360"/>
      <c r="K12" s="361"/>
      <c r="L12" s="362"/>
      <c r="M12" s="362"/>
      <c r="N12" s="362"/>
      <c r="O12" s="363">
        <v>2</v>
      </c>
      <c r="P12" s="428">
        <f t="shared" si="0"/>
        <v>2</v>
      </c>
      <c r="Q12" s="421"/>
      <c r="R12" s="422"/>
      <c r="S12" s="362"/>
      <c r="T12" s="362"/>
      <c r="U12" s="423"/>
      <c r="V12" s="435">
        <f t="shared" si="1"/>
        <v>0</v>
      </c>
      <c r="W12" s="439">
        <f t="shared" si="2"/>
        <v>2</v>
      </c>
      <c r="X12" s="440"/>
      <c r="Z12" s="478">
        <v>4.5454545454545459</v>
      </c>
      <c r="AA12" s="343"/>
    </row>
    <row r="13" spans="1:27" ht="18.45" x14ac:dyDescent="0.5">
      <c r="A13" s="91">
        <v>11</v>
      </c>
      <c r="B13" s="653"/>
      <c r="C13" s="99" t="s">
        <v>53</v>
      </c>
      <c r="D13" s="496" t="s">
        <v>224</v>
      </c>
      <c r="E13" s="93"/>
      <c r="F13" s="94" t="s">
        <v>43</v>
      </c>
      <c r="G13" s="95"/>
      <c r="H13" s="253" t="s">
        <v>43</v>
      </c>
      <c r="J13" s="360"/>
      <c r="K13" s="361"/>
      <c r="L13" s="362"/>
      <c r="M13" s="362"/>
      <c r="N13" s="362"/>
      <c r="O13" s="363"/>
      <c r="P13" s="428">
        <f t="shared" si="0"/>
        <v>0</v>
      </c>
      <c r="Q13" s="421"/>
      <c r="R13" s="422"/>
      <c r="S13" s="362"/>
      <c r="T13" s="362"/>
      <c r="U13" s="423"/>
      <c r="V13" s="435">
        <f t="shared" si="1"/>
        <v>0</v>
      </c>
      <c r="W13" s="439">
        <f t="shared" si="2"/>
        <v>0</v>
      </c>
      <c r="X13" s="440">
        <v>1</v>
      </c>
      <c r="Z13" s="478">
        <v>0</v>
      </c>
      <c r="AA13" s="343"/>
    </row>
    <row r="14" spans="1:27" ht="18.45" x14ac:dyDescent="0.5">
      <c r="A14" s="91">
        <v>12</v>
      </c>
      <c r="B14" s="653"/>
      <c r="C14" s="96" t="s">
        <v>54</v>
      </c>
      <c r="D14" s="497" t="s">
        <v>225</v>
      </c>
      <c r="E14" s="93"/>
      <c r="F14" s="94" t="s">
        <v>43</v>
      </c>
      <c r="G14" s="95"/>
      <c r="H14" s="253"/>
      <c r="J14" s="360"/>
      <c r="K14" s="361"/>
      <c r="L14" s="362"/>
      <c r="M14" s="362"/>
      <c r="N14" s="362">
        <v>2</v>
      </c>
      <c r="O14" s="363"/>
      <c r="P14" s="428">
        <f t="shared" si="0"/>
        <v>2</v>
      </c>
      <c r="Q14" s="421"/>
      <c r="R14" s="422"/>
      <c r="S14" s="362"/>
      <c r="T14" s="362"/>
      <c r="U14" s="423"/>
      <c r="V14" s="435">
        <f t="shared" si="1"/>
        <v>0</v>
      </c>
      <c r="W14" s="439">
        <f t="shared" si="2"/>
        <v>2</v>
      </c>
      <c r="X14" s="440"/>
      <c r="Z14" s="478">
        <v>2.2727272727272729</v>
      </c>
      <c r="AA14" s="343"/>
    </row>
    <row r="15" spans="1:27" ht="18.45" x14ac:dyDescent="0.5">
      <c r="A15" s="91">
        <v>13</v>
      </c>
      <c r="B15" s="653"/>
      <c r="C15" s="96" t="s">
        <v>55</v>
      </c>
      <c r="D15" s="498"/>
      <c r="E15" s="93"/>
      <c r="F15" s="94"/>
      <c r="G15" s="95"/>
      <c r="H15" s="253"/>
      <c r="J15" s="360"/>
      <c r="K15" s="361"/>
      <c r="L15" s="362"/>
      <c r="M15" s="362">
        <v>2</v>
      </c>
      <c r="N15" s="362">
        <v>2</v>
      </c>
      <c r="O15" s="363"/>
      <c r="P15" s="428">
        <f t="shared" si="0"/>
        <v>4</v>
      </c>
      <c r="Q15" s="421"/>
      <c r="R15" s="422"/>
      <c r="S15" s="362"/>
      <c r="T15" s="362"/>
      <c r="U15" s="423"/>
      <c r="V15" s="435">
        <f t="shared" si="1"/>
        <v>0</v>
      </c>
      <c r="W15" s="439">
        <f t="shared" si="2"/>
        <v>4</v>
      </c>
      <c r="X15" s="440"/>
      <c r="Z15" s="478">
        <v>0</v>
      </c>
      <c r="AA15" s="343"/>
    </row>
    <row r="16" spans="1:27" ht="18.899999999999999" thickBot="1" x14ac:dyDescent="0.55000000000000004">
      <c r="A16" s="100">
        <v>14</v>
      </c>
      <c r="B16" s="654"/>
      <c r="C16" s="101" t="s">
        <v>56</v>
      </c>
      <c r="D16" s="499" t="s">
        <v>225</v>
      </c>
      <c r="E16" s="102"/>
      <c r="F16" s="103"/>
      <c r="G16" s="104"/>
      <c r="H16" s="254"/>
      <c r="J16" s="400"/>
      <c r="K16" s="401"/>
      <c r="L16" s="402"/>
      <c r="M16" s="402"/>
      <c r="N16" s="402"/>
      <c r="O16" s="403">
        <v>2</v>
      </c>
      <c r="P16" s="429">
        <f t="shared" si="0"/>
        <v>2</v>
      </c>
      <c r="Q16" s="424"/>
      <c r="R16" s="425"/>
      <c r="S16" s="402"/>
      <c r="T16" s="402"/>
      <c r="U16" s="426"/>
      <c r="V16" s="436">
        <f t="shared" si="1"/>
        <v>0</v>
      </c>
      <c r="W16" s="441">
        <f t="shared" si="2"/>
        <v>2</v>
      </c>
      <c r="X16" s="442"/>
      <c r="Z16" s="479">
        <v>1.1363636363636365</v>
      </c>
      <c r="AA16" s="343"/>
    </row>
    <row r="17" spans="1:27" ht="18.899999999999999" thickTop="1" x14ac:dyDescent="0.5">
      <c r="A17" s="86">
        <v>1</v>
      </c>
      <c r="B17" s="652" t="s">
        <v>12</v>
      </c>
      <c r="C17" s="87" t="s">
        <v>57</v>
      </c>
      <c r="D17" s="500" t="s">
        <v>226</v>
      </c>
      <c r="E17" s="88"/>
      <c r="F17" s="89"/>
      <c r="G17" s="90"/>
      <c r="H17" s="252"/>
      <c r="J17" s="411"/>
      <c r="K17" s="412"/>
      <c r="L17" s="413"/>
      <c r="M17" s="413"/>
      <c r="N17" s="413"/>
      <c r="O17" s="414">
        <v>1</v>
      </c>
      <c r="P17" s="430">
        <f t="shared" si="0"/>
        <v>1</v>
      </c>
      <c r="Q17" s="415"/>
      <c r="R17" s="416"/>
      <c r="S17" s="413"/>
      <c r="T17" s="413">
        <v>1</v>
      </c>
      <c r="U17" s="417">
        <v>1</v>
      </c>
      <c r="V17" s="433">
        <f t="shared" si="1"/>
        <v>2</v>
      </c>
      <c r="W17" s="443">
        <f t="shared" si="2"/>
        <v>3</v>
      </c>
      <c r="X17" s="444"/>
      <c r="Z17" s="480">
        <v>2.2727272727272729</v>
      </c>
      <c r="AA17" s="343"/>
    </row>
    <row r="18" spans="1:27" ht="18.45" x14ac:dyDescent="0.5">
      <c r="A18" s="91">
        <v>2</v>
      </c>
      <c r="B18" s="653"/>
      <c r="C18" s="96" t="s">
        <v>58</v>
      </c>
      <c r="D18" s="501" t="s">
        <v>226</v>
      </c>
      <c r="E18" s="93"/>
      <c r="F18" s="94"/>
      <c r="G18" s="95"/>
      <c r="H18" s="253" t="s">
        <v>43</v>
      </c>
      <c r="J18" s="364"/>
      <c r="K18" s="365"/>
      <c r="L18" s="366"/>
      <c r="M18" s="366"/>
      <c r="N18" s="366"/>
      <c r="O18" s="367"/>
      <c r="P18" s="375">
        <f t="shared" si="0"/>
        <v>0</v>
      </c>
      <c r="Q18" s="368"/>
      <c r="R18" s="369"/>
      <c r="S18" s="366"/>
      <c r="T18" s="366"/>
      <c r="U18" s="370"/>
      <c r="V18" s="376">
        <f t="shared" si="1"/>
        <v>0</v>
      </c>
      <c r="W18" s="445">
        <f t="shared" si="2"/>
        <v>0</v>
      </c>
      <c r="X18" s="446">
        <v>1</v>
      </c>
      <c r="Z18" s="481">
        <v>6.8181818181818175</v>
      </c>
      <c r="AA18" s="343"/>
    </row>
    <row r="19" spans="1:27" ht="18.45" x14ac:dyDescent="0.5">
      <c r="A19" s="91">
        <v>3</v>
      </c>
      <c r="B19" s="653"/>
      <c r="C19" s="96" t="s">
        <v>59</v>
      </c>
      <c r="D19" s="501" t="s">
        <v>226</v>
      </c>
      <c r="E19" s="93" t="s">
        <v>43</v>
      </c>
      <c r="F19" s="94"/>
      <c r="G19" s="95"/>
      <c r="H19" s="253"/>
      <c r="J19" s="364"/>
      <c r="K19" s="365"/>
      <c r="L19" s="366"/>
      <c r="M19" s="366">
        <v>1</v>
      </c>
      <c r="N19" s="366">
        <v>2</v>
      </c>
      <c r="O19" s="367"/>
      <c r="P19" s="375">
        <f t="shared" si="0"/>
        <v>3</v>
      </c>
      <c r="Q19" s="368"/>
      <c r="R19" s="369"/>
      <c r="S19" s="366"/>
      <c r="T19" s="366"/>
      <c r="U19" s="370"/>
      <c r="V19" s="376">
        <f t="shared" si="1"/>
        <v>0</v>
      </c>
      <c r="W19" s="445">
        <f t="shared" si="2"/>
        <v>3</v>
      </c>
      <c r="X19" s="446"/>
      <c r="Z19" s="481">
        <v>0</v>
      </c>
      <c r="AA19" s="343"/>
    </row>
    <row r="20" spans="1:27" ht="18.45" x14ac:dyDescent="0.5">
      <c r="A20" s="91">
        <v>4</v>
      </c>
      <c r="B20" s="653"/>
      <c r="C20" s="96" t="s">
        <v>60</v>
      </c>
      <c r="D20" s="501" t="s">
        <v>226</v>
      </c>
      <c r="E20" s="93"/>
      <c r="F20" s="94"/>
      <c r="G20" s="95"/>
      <c r="H20" s="253"/>
      <c r="J20" s="364"/>
      <c r="K20" s="365"/>
      <c r="L20" s="366"/>
      <c r="M20" s="366"/>
      <c r="N20" s="366"/>
      <c r="O20" s="367">
        <v>1</v>
      </c>
      <c r="P20" s="375">
        <f t="shared" si="0"/>
        <v>1</v>
      </c>
      <c r="Q20" s="368"/>
      <c r="R20" s="369"/>
      <c r="S20" s="366"/>
      <c r="T20" s="366">
        <v>1</v>
      </c>
      <c r="U20" s="370"/>
      <c r="V20" s="376">
        <f t="shared" si="1"/>
        <v>1</v>
      </c>
      <c r="W20" s="445">
        <f t="shared" si="2"/>
        <v>2</v>
      </c>
      <c r="X20" s="446"/>
      <c r="Z20" s="481">
        <v>1.1363636363636365</v>
      </c>
      <c r="AA20" s="343"/>
    </row>
    <row r="21" spans="1:27" ht="18.45" x14ac:dyDescent="0.5">
      <c r="A21" s="91">
        <v>5</v>
      </c>
      <c r="B21" s="653"/>
      <c r="C21" s="96" t="s">
        <v>61</v>
      </c>
      <c r="D21" s="501" t="s">
        <v>226</v>
      </c>
      <c r="E21" s="93"/>
      <c r="F21" s="94"/>
      <c r="G21" s="95" t="s">
        <v>43</v>
      </c>
      <c r="H21" s="253"/>
      <c r="J21" s="364"/>
      <c r="K21" s="365">
        <v>1</v>
      </c>
      <c r="L21" s="366"/>
      <c r="M21" s="366"/>
      <c r="N21" s="366"/>
      <c r="O21" s="367">
        <v>2</v>
      </c>
      <c r="P21" s="375">
        <f t="shared" si="0"/>
        <v>3</v>
      </c>
      <c r="Q21" s="368"/>
      <c r="R21" s="369"/>
      <c r="S21" s="366"/>
      <c r="T21" s="366"/>
      <c r="U21" s="370"/>
      <c r="V21" s="376">
        <f t="shared" si="1"/>
        <v>0</v>
      </c>
      <c r="W21" s="445">
        <f t="shared" si="2"/>
        <v>3</v>
      </c>
      <c r="X21" s="446"/>
      <c r="Z21" s="481">
        <v>1.1363636363636365</v>
      </c>
      <c r="AA21" s="343"/>
    </row>
    <row r="22" spans="1:27" ht="18.45" x14ac:dyDescent="0.5">
      <c r="A22" s="91">
        <v>6</v>
      </c>
      <c r="B22" s="653"/>
      <c r="C22" s="96" t="s">
        <v>62</v>
      </c>
      <c r="D22" s="501" t="s">
        <v>226</v>
      </c>
      <c r="E22" s="93"/>
      <c r="F22" s="94" t="s">
        <v>43</v>
      </c>
      <c r="G22" s="95" t="s">
        <v>43</v>
      </c>
      <c r="H22" s="253" t="s">
        <v>43</v>
      </c>
      <c r="J22" s="364"/>
      <c r="K22" s="365"/>
      <c r="L22" s="366"/>
      <c r="M22" s="366"/>
      <c r="N22" s="366"/>
      <c r="O22" s="367"/>
      <c r="P22" s="375">
        <f t="shared" si="0"/>
        <v>0</v>
      </c>
      <c r="Q22" s="368"/>
      <c r="R22" s="369"/>
      <c r="S22" s="366"/>
      <c r="T22" s="366"/>
      <c r="U22" s="370"/>
      <c r="V22" s="376">
        <f t="shared" si="1"/>
        <v>0</v>
      </c>
      <c r="W22" s="445">
        <f t="shared" si="2"/>
        <v>0</v>
      </c>
      <c r="X22" s="446">
        <v>1</v>
      </c>
      <c r="Z22" s="481">
        <v>3.4090909090909087</v>
      </c>
      <c r="AA22" s="343"/>
    </row>
    <row r="23" spans="1:27" ht="15.55" customHeight="1" x14ac:dyDescent="0.5">
      <c r="A23" s="91">
        <v>7</v>
      </c>
      <c r="B23" s="653"/>
      <c r="C23" s="96" t="s">
        <v>63</v>
      </c>
      <c r="D23" s="502" t="s">
        <v>227</v>
      </c>
      <c r="E23" s="93"/>
      <c r="F23" s="94"/>
      <c r="G23" s="95" t="s">
        <v>43</v>
      </c>
      <c r="H23" s="253" t="s">
        <v>43</v>
      </c>
      <c r="J23" s="364"/>
      <c r="K23" s="365"/>
      <c r="L23" s="366"/>
      <c r="M23" s="366"/>
      <c r="N23" s="366"/>
      <c r="O23" s="367"/>
      <c r="P23" s="375">
        <f t="shared" si="0"/>
        <v>0</v>
      </c>
      <c r="Q23" s="368"/>
      <c r="R23" s="369"/>
      <c r="S23" s="366"/>
      <c r="T23" s="366"/>
      <c r="U23" s="370"/>
      <c r="V23" s="376">
        <f t="shared" si="1"/>
        <v>0</v>
      </c>
      <c r="W23" s="445">
        <f t="shared" si="2"/>
        <v>0</v>
      </c>
      <c r="X23" s="446">
        <v>1</v>
      </c>
      <c r="Z23" s="481">
        <v>2.2727272727272729</v>
      </c>
      <c r="AA23" s="343"/>
    </row>
    <row r="24" spans="1:27" ht="15.55" customHeight="1" x14ac:dyDescent="0.5">
      <c r="A24" s="91">
        <v>8</v>
      </c>
      <c r="B24" s="653"/>
      <c r="C24" s="96" t="s">
        <v>64</v>
      </c>
      <c r="D24" s="502" t="s">
        <v>227</v>
      </c>
      <c r="E24" s="93"/>
      <c r="F24" s="94"/>
      <c r="G24" s="95"/>
      <c r="H24" s="253"/>
      <c r="J24" s="364"/>
      <c r="K24" s="365">
        <v>1</v>
      </c>
      <c r="L24" s="366"/>
      <c r="M24" s="366"/>
      <c r="N24" s="366"/>
      <c r="O24" s="367">
        <v>2</v>
      </c>
      <c r="P24" s="375">
        <f t="shared" si="0"/>
        <v>3</v>
      </c>
      <c r="Q24" s="368"/>
      <c r="R24" s="369"/>
      <c r="S24" s="366"/>
      <c r="T24" s="366"/>
      <c r="U24" s="370"/>
      <c r="V24" s="376">
        <f t="shared" si="1"/>
        <v>0</v>
      </c>
      <c r="W24" s="445">
        <f t="shared" si="2"/>
        <v>3</v>
      </c>
      <c r="X24" s="446"/>
      <c r="Z24" s="481">
        <v>2.2727272727272729</v>
      </c>
      <c r="AA24" s="343"/>
    </row>
    <row r="25" spans="1:27" ht="15.55" customHeight="1" x14ac:dyDescent="0.5">
      <c r="A25" s="91">
        <v>9</v>
      </c>
      <c r="B25" s="653"/>
      <c r="C25" s="96" t="s">
        <v>65</v>
      </c>
      <c r="D25" s="502" t="s">
        <v>227</v>
      </c>
      <c r="E25" s="93" t="s">
        <v>43</v>
      </c>
      <c r="F25" s="94" t="s">
        <v>43</v>
      </c>
      <c r="G25" s="95" t="s">
        <v>43</v>
      </c>
      <c r="H25" s="253"/>
      <c r="J25" s="364"/>
      <c r="K25" s="365"/>
      <c r="L25" s="366"/>
      <c r="M25" s="366"/>
      <c r="N25" s="366"/>
      <c r="O25" s="367">
        <v>2</v>
      </c>
      <c r="P25" s="375">
        <f t="shared" si="0"/>
        <v>2</v>
      </c>
      <c r="Q25" s="368"/>
      <c r="R25" s="369"/>
      <c r="S25" s="366"/>
      <c r="T25" s="366"/>
      <c r="U25" s="370"/>
      <c r="V25" s="376">
        <f t="shared" si="1"/>
        <v>0</v>
      </c>
      <c r="W25" s="445">
        <f t="shared" si="2"/>
        <v>2</v>
      </c>
      <c r="X25" s="446"/>
      <c r="Z25" s="481">
        <v>2.2727272727272729</v>
      </c>
      <c r="AA25" s="343"/>
    </row>
    <row r="26" spans="1:27" ht="15.55" customHeight="1" x14ac:dyDescent="0.5">
      <c r="A26" s="91">
        <v>10</v>
      </c>
      <c r="B26" s="653"/>
      <c r="C26" s="96" t="s">
        <v>66</v>
      </c>
      <c r="D26" s="502" t="s">
        <v>227</v>
      </c>
      <c r="E26" s="93"/>
      <c r="F26" s="94"/>
      <c r="G26" s="95"/>
      <c r="H26" s="253"/>
      <c r="J26" s="364"/>
      <c r="K26" s="365"/>
      <c r="L26" s="366"/>
      <c r="M26" s="366"/>
      <c r="N26" s="366"/>
      <c r="O26" s="367">
        <v>2</v>
      </c>
      <c r="P26" s="375">
        <f t="shared" si="0"/>
        <v>2</v>
      </c>
      <c r="Q26" s="368"/>
      <c r="R26" s="369"/>
      <c r="S26" s="366"/>
      <c r="T26" s="366"/>
      <c r="U26" s="370"/>
      <c r="V26" s="376">
        <f t="shared" si="1"/>
        <v>0</v>
      </c>
      <c r="W26" s="445">
        <f t="shared" si="2"/>
        <v>2</v>
      </c>
      <c r="X26" s="446"/>
      <c r="Z26" s="481">
        <v>6.8181818181818175</v>
      </c>
      <c r="AA26" s="343"/>
    </row>
    <row r="27" spans="1:27" ht="15.55" customHeight="1" x14ac:dyDescent="0.5">
      <c r="A27" s="91">
        <v>11</v>
      </c>
      <c r="B27" s="653"/>
      <c r="C27" s="97" t="s">
        <v>67</v>
      </c>
      <c r="D27" s="502" t="s">
        <v>227</v>
      </c>
      <c r="E27" s="106"/>
      <c r="F27" s="94"/>
      <c r="G27" s="95"/>
      <c r="H27" s="253" t="s">
        <v>43</v>
      </c>
      <c r="J27" s="364"/>
      <c r="K27" s="365"/>
      <c r="L27" s="366"/>
      <c r="M27" s="366"/>
      <c r="N27" s="366"/>
      <c r="O27" s="367"/>
      <c r="P27" s="375">
        <f t="shared" si="0"/>
        <v>0</v>
      </c>
      <c r="Q27" s="368"/>
      <c r="R27" s="369"/>
      <c r="S27" s="366"/>
      <c r="T27" s="366"/>
      <c r="U27" s="370"/>
      <c r="V27" s="376">
        <f t="shared" si="1"/>
        <v>0</v>
      </c>
      <c r="W27" s="445">
        <f t="shared" si="2"/>
        <v>0</v>
      </c>
      <c r="X27" s="446">
        <v>1</v>
      </c>
      <c r="Z27" s="481">
        <v>4.5454545454545459</v>
      </c>
      <c r="AA27" s="343"/>
    </row>
    <row r="28" spans="1:27" ht="15.55" customHeight="1" x14ac:dyDescent="0.5">
      <c r="A28" s="91">
        <v>12</v>
      </c>
      <c r="B28" s="653"/>
      <c r="C28" s="97" t="s">
        <v>68</v>
      </c>
      <c r="D28" s="502" t="s">
        <v>227</v>
      </c>
      <c r="E28" s="106"/>
      <c r="F28" s="94"/>
      <c r="G28" s="95" t="s">
        <v>43</v>
      </c>
      <c r="H28" s="253"/>
      <c r="J28" s="364"/>
      <c r="K28" s="365"/>
      <c r="L28" s="366"/>
      <c r="M28" s="366"/>
      <c r="N28" s="366">
        <v>1</v>
      </c>
      <c r="O28" s="367"/>
      <c r="P28" s="375">
        <f t="shared" si="0"/>
        <v>1</v>
      </c>
      <c r="Q28" s="368"/>
      <c r="R28" s="369"/>
      <c r="S28" s="366">
        <v>2</v>
      </c>
      <c r="T28" s="366"/>
      <c r="U28" s="370"/>
      <c r="V28" s="376">
        <f t="shared" si="1"/>
        <v>2</v>
      </c>
      <c r="W28" s="445">
        <f t="shared" si="2"/>
        <v>3</v>
      </c>
      <c r="X28" s="446"/>
      <c r="Z28" s="481">
        <v>1.1363636363636365</v>
      </c>
      <c r="AA28" s="343"/>
    </row>
    <row r="29" spans="1:27" ht="15.55" customHeight="1" x14ac:dyDescent="0.5">
      <c r="A29" s="91">
        <v>13</v>
      </c>
      <c r="B29" s="653"/>
      <c r="C29" s="96" t="s">
        <v>69</v>
      </c>
      <c r="D29" s="502" t="s">
        <v>227</v>
      </c>
      <c r="E29" s="106"/>
      <c r="F29" s="94" t="s">
        <v>43</v>
      </c>
      <c r="G29" s="95"/>
      <c r="H29" s="253"/>
      <c r="J29" s="364"/>
      <c r="K29" s="365"/>
      <c r="L29" s="366">
        <v>2</v>
      </c>
      <c r="M29" s="366"/>
      <c r="N29" s="366">
        <v>1</v>
      </c>
      <c r="O29" s="367"/>
      <c r="P29" s="375">
        <f t="shared" si="0"/>
        <v>3</v>
      </c>
      <c r="Q29" s="368"/>
      <c r="R29" s="369"/>
      <c r="S29" s="366"/>
      <c r="T29" s="366"/>
      <c r="U29" s="370"/>
      <c r="V29" s="376">
        <f t="shared" si="1"/>
        <v>0</v>
      </c>
      <c r="W29" s="445">
        <f t="shared" si="2"/>
        <v>3</v>
      </c>
      <c r="X29" s="446"/>
      <c r="Z29" s="481">
        <v>2.2727272727272729</v>
      </c>
      <c r="AA29" s="343"/>
    </row>
    <row r="30" spans="1:27" ht="18.45" x14ac:dyDescent="0.5">
      <c r="A30" s="91">
        <v>14</v>
      </c>
      <c r="B30" s="653"/>
      <c r="C30" s="96" t="s">
        <v>70</v>
      </c>
      <c r="D30" s="498"/>
      <c r="E30" s="106"/>
      <c r="F30" s="94"/>
      <c r="G30" s="95"/>
      <c r="H30" s="253"/>
      <c r="J30" s="364"/>
      <c r="K30" s="365">
        <v>2</v>
      </c>
      <c r="L30" s="366"/>
      <c r="M30" s="366">
        <v>2</v>
      </c>
      <c r="N30" s="366">
        <v>2</v>
      </c>
      <c r="O30" s="367"/>
      <c r="P30" s="375">
        <f t="shared" si="0"/>
        <v>6</v>
      </c>
      <c r="Q30" s="368"/>
      <c r="R30" s="369"/>
      <c r="S30" s="366"/>
      <c r="T30" s="366"/>
      <c r="U30" s="370"/>
      <c r="V30" s="376">
        <f t="shared" si="1"/>
        <v>0</v>
      </c>
      <c r="W30" s="445">
        <f t="shared" si="2"/>
        <v>6</v>
      </c>
      <c r="X30" s="446"/>
      <c r="Z30" s="481">
        <v>9.0909090909090917</v>
      </c>
      <c r="AA30" s="343"/>
    </row>
    <row r="31" spans="1:27" ht="18.45" x14ac:dyDescent="0.5">
      <c r="A31" s="91">
        <v>15</v>
      </c>
      <c r="B31" s="653"/>
      <c r="C31" s="96" t="s">
        <v>71</v>
      </c>
      <c r="D31" s="502" t="s">
        <v>227</v>
      </c>
      <c r="E31" s="106"/>
      <c r="F31" s="94"/>
      <c r="G31" s="95"/>
      <c r="H31" s="253"/>
      <c r="J31" s="364"/>
      <c r="K31" s="365">
        <v>2</v>
      </c>
      <c r="L31" s="366">
        <v>2</v>
      </c>
      <c r="M31" s="366">
        <v>2</v>
      </c>
      <c r="N31" s="366">
        <v>2</v>
      </c>
      <c r="O31" s="367">
        <v>2</v>
      </c>
      <c r="P31" s="375">
        <f t="shared" si="0"/>
        <v>10</v>
      </c>
      <c r="Q31" s="368"/>
      <c r="R31" s="369"/>
      <c r="S31" s="366"/>
      <c r="T31" s="366"/>
      <c r="U31" s="370"/>
      <c r="V31" s="376">
        <f t="shared" si="1"/>
        <v>0</v>
      </c>
      <c r="W31" s="445">
        <f t="shared" si="2"/>
        <v>10</v>
      </c>
      <c r="X31" s="446"/>
      <c r="Z31" s="481">
        <v>14.772727272727273</v>
      </c>
      <c r="AA31" s="343"/>
    </row>
    <row r="32" spans="1:27" ht="18.45" x14ac:dyDescent="0.5">
      <c r="A32" s="91">
        <v>16</v>
      </c>
      <c r="B32" s="653"/>
      <c r="C32" s="96" t="s">
        <v>72</v>
      </c>
      <c r="D32" s="502" t="s">
        <v>227</v>
      </c>
      <c r="E32" s="106"/>
      <c r="F32" s="94"/>
      <c r="G32" s="95"/>
      <c r="H32" s="253"/>
      <c r="J32" s="364"/>
      <c r="K32" s="365">
        <v>2</v>
      </c>
      <c r="L32" s="366">
        <v>2</v>
      </c>
      <c r="M32" s="366">
        <v>2</v>
      </c>
      <c r="N32" s="366">
        <v>2</v>
      </c>
      <c r="O32" s="367">
        <v>2</v>
      </c>
      <c r="P32" s="375">
        <f t="shared" si="0"/>
        <v>10</v>
      </c>
      <c r="Q32" s="368"/>
      <c r="R32" s="369"/>
      <c r="S32" s="366"/>
      <c r="T32" s="366"/>
      <c r="U32" s="370"/>
      <c r="V32" s="376">
        <f t="shared" si="1"/>
        <v>0</v>
      </c>
      <c r="W32" s="445">
        <f t="shared" si="2"/>
        <v>10</v>
      </c>
      <c r="X32" s="446"/>
      <c r="Z32" s="481">
        <v>13.636363636363635</v>
      </c>
      <c r="AA32" s="343"/>
    </row>
    <row r="33" spans="1:27" ht="18.899999999999999" thickBot="1" x14ac:dyDescent="0.55000000000000004">
      <c r="A33" s="100">
        <v>17</v>
      </c>
      <c r="B33" s="654"/>
      <c r="C33" s="101" t="s">
        <v>73</v>
      </c>
      <c r="D33" s="503"/>
      <c r="E33" s="107"/>
      <c r="F33" s="103"/>
      <c r="G33" s="104"/>
      <c r="H33" s="254" t="s">
        <v>43</v>
      </c>
      <c r="J33" s="379"/>
      <c r="K33" s="380"/>
      <c r="L33" s="381"/>
      <c r="M33" s="381"/>
      <c r="N33" s="381">
        <v>1</v>
      </c>
      <c r="O33" s="382"/>
      <c r="P33" s="377">
        <f t="shared" si="0"/>
        <v>1</v>
      </c>
      <c r="Q33" s="383"/>
      <c r="R33" s="384"/>
      <c r="S33" s="381"/>
      <c r="T33" s="381">
        <v>1</v>
      </c>
      <c r="U33" s="385"/>
      <c r="V33" s="378">
        <f t="shared" si="1"/>
        <v>1</v>
      </c>
      <c r="W33" s="447">
        <f t="shared" si="2"/>
        <v>2</v>
      </c>
      <c r="X33" s="448">
        <v>1</v>
      </c>
      <c r="Z33" s="482">
        <v>3.4090909090909087</v>
      </c>
      <c r="AA33" s="343"/>
    </row>
    <row r="34" spans="1:27" ht="16" customHeight="1" thickTop="1" x14ac:dyDescent="0.5">
      <c r="A34" s="86">
        <v>1</v>
      </c>
      <c r="B34" s="652" t="s">
        <v>74</v>
      </c>
      <c r="C34" s="87" t="s">
        <v>75</v>
      </c>
      <c r="D34" s="504" t="s">
        <v>228</v>
      </c>
      <c r="E34" s="108"/>
      <c r="F34" s="89"/>
      <c r="G34" s="90"/>
      <c r="H34" s="252"/>
      <c r="J34" s="404"/>
      <c r="K34" s="405"/>
      <c r="L34" s="406"/>
      <c r="M34" s="406"/>
      <c r="N34" s="406">
        <v>2</v>
      </c>
      <c r="O34" s="407"/>
      <c r="P34" s="431">
        <f t="shared" si="0"/>
        <v>2</v>
      </c>
      <c r="Q34" s="408"/>
      <c r="R34" s="409"/>
      <c r="S34" s="406"/>
      <c r="T34" s="406"/>
      <c r="U34" s="410"/>
      <c r="V34" s="432">
        <f t="shared" si="1"/>
        <v>0</v>
      </c>
      <c r="W34" s="449">
        <f t="shared" si="2"/>
        <v>2</v>
      </c>
      <c r="X34" s="450"/>
      <c r="Z34" s="483">
        <v>1.1363636363636365</v>
      </c>
      <c r="AA34" s="343"/>
    </row>
    <row r="35" spans="1:27" ht="15.55" customHeight="1" x14ac:dyDescent="0.5">
      <c r="A35" s="91">
        <v>2</v>
      </c>
      <c r="B35" s="653"/>
      <c r="C35" s="96" t="s">
        <v>76</v>
      </c>
      <c r="D35" s="505" t="s">
        <v>228</v>
      </c>
      <c r="E35" s="106"/>
      <c r="F35" s="94" t="s">
        <v>43</v>
      </c>
      <c r="G35" s="95"/>
      <c r="H35" s="253"/>
      <c r="J35" s="386"/>
      <c r="K35" s="387"/>
      <c r="L35" s="388"/>
      <c r="M35" s="388">
        <v>2</v>
      </c>
      <c r="N35" s="388">
        <v>2</v>
      </c>
      <c r="O35" s="389"/>
      <c r="P35" s="371">
        <f t="shared" si="0"/>
        <v>4</v>
      </c>
      <c r="Q35" s="390"/>
      <c r="R35" s="391"/>
      <c r="S35" s="388"/>
      <c r="T35" s="388"/>
      <c r="U35" s="392"/>
      <c r="V35" s="372">
        <f t="shared" si="1"/>
        <v>0</v>
      </c>
      <c r="W35" s="451">
        <f t="shared" si="2"/>
        <v>4</v>
      </c>
      <c r="X35" s="452"/>
      <c r="Z35" s="484">
        <v>1.1363636363636365</v>
      </c>
      <c r="AA35" s="343"/>
    </row>
    <row r="36" spans="1:27" ht="15.55" customHeight="1" x14ac:dyDescent="0.5">
      <c r="A36" s="91">
        <v>3</v>
      </c>
      <c r="B36" s="653"/>
      <c r="C36" s="96" t="s">
        <v>77</v>
      </c>
      <c r="D36" s="505" t="s">
        <v>228</v>
      </c>
      <c r="E36" s="106"/>
      <c r="F36" s="94"/>
      <c r="G36" s="95" t="s">
        <v>43</v>
      </c>
      <c r="H36" s="253"/>
      <c r="J36" s="386"/>
      <c r="K36" s="387"/>
      <c r="L36" s="388"/>
      <c r="M36" s="388"/>
      <c r="N36" s="388">
        <v>2</v>
      </c>
      <c r="O36" s="389"/>
      <c r="P36" s="371">
        <f t="shared" si="0"/>
        <v>2</v>
      </c>
      <c r="Q36" s="390"/>
      <c r="R36" s="391"/>
      <c r="S36" s="388"/>
      <c r="T36" s="388"/>
      <c r="U36" s="392"/>
      <c r="V36" s="372">
        <f t="shared" si="1"/>
        <v>0</v>
      </c>
      <c r="W36" s="451">
        <f t="shared" si="2"/>
        <v>2</v>
      </c>
      <c r="X36" s="452"/>
      <c r="Z36" s="484">
        <v>1.1363636363636365</v>
      </c>
      <c r="AA36" s="343"/>
    </row>
    <row r="37" spans="1:27" ht="18.55" customHeight="1" x14ac:dyDescent="0.5">
      <c r="A37" s="91">
        <v>4</v>
      </c>
      <c r="B37" s="653"/>
      <c r="C37" s="96" t="s">
        <v>78</v>
      </c>
      <c r="D37" s="506" t="s">
        <v>229</v>
      </c>
      <c r="E37" s="106"/>
      <c r="F37" s="94"/>
      <c r="G37" s="95" t="s">
        <v>43</v>
      </c>
      <c r="H37" s="253" t="s">
        <v>43</v>
      </c>
      <c r="J37" s="386"/>
      <c r="K37" s="387"/>
      <c r="L37" s="388"/>
      <c r="M37" s="388"/>
      <c r="N37" s="388"/>
      <c r="O37" s="389"/>
      <c r="P37" s="371">
        <f t="shared" si="0"/>
        <v>0</v>
      </c>
      <c r="Q37" s="390"/>
      <c r="R37" s="391"/>
      <c r="S37" s="388"/>
      <c r="T37" s="388"/>
      <c r="U37" s="392"/>
      <c r="V37" s="372">
        <f t="shared" si="1"/>
        <v>0</v>
      </c>
      <c r="W37" s="451">
        <f t="shared" si="2"/>
        <v>0</v>
      </c>
      <c r="X37" s="452">
        <v>1</v>
      </c>
      <c r="Z37" s="484">
        <v>3.4090909090909087</v>
      </c>
      <c r="AA37" s="343"/>
    </row>
    <row r="38" spans="1:27" ht="18.45" x14ac:dyDescent="0.5">
      <c r="A38" s="91">
        <v>5</v>
      </c>
      <c r="B38" s="653"/>
      <c r="C38" s="96" t="s">
        <v>79</v>
      </c>
      <c r="D38" s="506" t="s">
        <v>229</v>
      </c>
      <c r="E38" s="106"/>
      <c r="F38" s="94"/>
      <c r="G38" s="95"/>
      <c r="H38" s="253" t="s">
        <v>43</v>
      </c>
      <c r="J38" s="386"/>
      <c r="K38" s="387"/>
      <c r="L38" s="388"/>
      <c r="M38" s="388"/>
      <c r="N38" s="388"/>
      <c r="O38" s="389"/>
      <c r="P38" s="371">
        <f t="shared" si="0"/>
        <v>0</v>
      </c>
      <c r="Q38" s="390"/>
      <c r="R38" s="391"/>
      <c r="S38" s="388"/>
      <c r="T38" s="388"/>
      <c r="U38" s="392"/>
      <c r="V38" s="372">
        <f t="shared" si="1"/>
        <v>0</v>
      </c>
      <c r="W38" s="451">
        <f t="shared" si="2"/>
        <v>0</v>
      </c>
      <c r="X38" s="452">
        <v>1</v>
      </c>
      <c r="Z38" s="484">
        <v>0</v>
      </c>
      <c r="AA38" s="343"/>
    </row>
    <row r="39" spans="1:27" ht="18.45" x14ac:dyDescent="0.5">
      <c r="A39" s="91">
        <v>6</v>
      </c>
      <c r="B39" s="653"/>
      <c r="C39" s="96" t="s">
        <v>80</v>
      </c>
      <c r="D39" s="506" t="s">
        <v>229</v>
      </c>
      <c r="E39" s="93"/>
      <c r="F39" s="94"/>
      <c r="G39" s="95"/>
      <c r="H39" s="253" t="s">
        <v>43</v>
      </c>
      <c r="J39" s="386"/>
      <c r="K39" s="387"/>
      <c r="L39" s="388"/>
      <c r="M39" s="388"/>
      <c r="N39" s="388"/>
      <c r="O39" s="389"/>
      <c r="P39" s="371">
        <f t="shared" si="0"/>
        <v>0</v>
      </c>
      <c r="Q39" s="390"/>
      <c r="R39" s="391"/>
      <c r="S39" s="388"/>
      <c r="T39" s="388"/>
      <c r="U39" s="392"/>
      <c r="V39" s="372">
        <f t="shared" si="1"/>
        <v>0</v>
      </c>
      <c r="W39" s="451">
        <f t="shared" si="2"/>
        <v>0</v>
      </c>
      <c r="X39" s="452">
        <v>1</v>
      </c>
      <c r="Z39" s="484">
        <v>1.1363636363636365</v>
      </c>
      <c r="AA39" s="343"/>
    </row>
    <row r="40" spans="1:27" ht="18.45" x14ac:dyDescent="0.5">
      <c r="A40" s="91">
        <v>7</v>
      </c>
      <c r="B40" s="653"/>
      <c r="C40" s="96" t="s">
        <v>81</v>
      </c>
      <c r="D40" s="506" t="s">
        <v>229</v>
      </c>
      <c r="E40" s="93"/>
      <c r="F40" s="94" t="s">
        <v>43</v>
      </c>
      <c r="G40" s="95"/>
      <c r="H40" s="253"/>
      <c r="J40" s="386"/>
      <c r="K40" s="387"/>
      <c r="L40" s="388">
        <v>2</v>
      </c>
      <c r="M40" s="388">
        <v>2</v>
      </c>
      <c r="N40" s="388"/>
      <c r="O40" s="389"/>
      <c r="P40" s="371">
        <f t="shared" si="0"/>
        <v>4</v>
      </c>
      <c r="Q40" s="390"/>
      <c r="R40" s="391"/>
      <c r="S40" s="388"/>
      <c r="T40" s="388"/>
      <c r="U40" s="392"/>
      <c r="V40" s="372">
        <f t="shared" si="1"/>
        <v>0</v>
      </c>
      <c r="W40" s="451">
        <f t="shared" si="2"/>
        <v>4</v>
      </c>
      <c r="X40" s="452"/>
      <c r="Z40" s="484">
        <v>3.4090909090909087</v>
      </c>
      <c r="AA40" s="343"/>
    </row>
    <row r="41" spans="1:27" ht="18.55" customHeight="1" x14ac:dyDescent="0.5">
      <c r="A41" s="91">
        <v>8</v>
      </c>
      <c r="B41" s="653"/>
      <c r="C41" s="96" t="s">
        <v>82</v>
      </c>
      <c r="D41" s="507" t="s">
        <v>230</v>
      </c>
      <c r="E41" s="93"/>
      <c r="F41" s="94"/>
      <c r="G41" s="95" t="s">
        <v>43</v>
      </c>
      <c r="H41" s="253" t="s">
        <v>43</v>
      </c>
      <c r="J41" s="386"/>
      <c r="K41" s="387"/>
      <c r="L41" s="388"/>
      <c r="M41" s="388"/>
      <c r="N41" s="388"/>
      <c r="O41" s="389"/>
      <c r="P41" s="371">
        <f t="shared" si="0"/>
        <v>0</v>
      </c>
      <c r="Q41" s="390"/>
      <c r="R41" s="391"/>
      <c r="S41" s="388"/>
      <c r="T41" s="388"/>
      <c r="U41" s="392"/>
      <c r="V41" s="372">
        <f t="shared" si="1"/>
        <v>0</v>
      </c>
      <c r="W41" s="451">
        <f t="shared" si="2"/>
        <v>0</v>
      </c>
      <c r="X41" s="452">
        <v>1</v>
      </c>
      <c r="Z41" s="484">
        <v>2.2727272727272729</v>
      </c>
      <c r="AA41" s="343"/>
    </row>
    <row r="42" spans="1:27" ht="18.45" x14ac:dyDescent="0.5">
      <c r="A42" s="91">
        <v>9</v>
      </c>
      <c r="B42" s="653"/>
      <c r="C42" s="96" t="s">
        <v>83</v>
      </c>
      <c r="D42" s="507" t="s">
        <v>230</v>
      </c>
      <c r="E42" s="93" t="s">
        <v>43</v>
      </c>
      <c r="F42" s="94" t="s">
        <v>43</v>
      </c>
      <c r="G42" s="95" t="s">
        <v>43</v>
      </c>
      <c r="H42" s="253" t="s">
        <v>43</v>
      </c>
      <c r="J42" s="386"/>
      <c r="K42" s="387"/>
      <c r="L42" s="388"/>
      <c r="M42" s="388"/>
      <c r="N42" s="388"/>
      <c r="O42" s="389"/>
      <c r="P42" s="371">
        <f t="shared" si="0"/>
        <v>0</v>
      </c>
      <c r="Q42" s="390"/>
      <c r="R42" s="391"/>
      <c r="S42" s="388"/>
      <c r="T42" s="388"/>
      <c r="U42" s="392"/>
      <c r="V42" s="372">
        <f t="shared" si="1"/>
        <v>0</v>
      </c>
      <c r="W42" s="451">
        <f t="shared" si="2"/>
        <v>0</v>
      </c>
      <c r="X42" s="452">
        <v>1</v>
      </c>
      <c r="Z42" s="484">
        <v>0</v>
      </c>
      <c r="AA42" s="343"/>
    </row>
    <row r="43" spans="1:27" ht="18.45" x14ac:dyDescent="0.5">
      <c r="A43" s="91">
        <v>10</v>
      </c>
      <c r="B43" s="653"/>
      <c r="C43" s="96" t="s">
        <v>84</v>
      </c>
      <c r="D43" s="507" t="s">
        <v>230</v>
      </c>
      <c r="E43" s="93"/>
      <c r="F43" s="94"/>
      <c r="G43" s="95" t="s">
        <v>43</v>
      </c>
      <c r="H43" s="253"/>
      <c r="J43" s="386"/>
      <c r="K43" s="387"/>
      <c r="L43" s="388"/>
      <c r="M43" s="388"/>
      <c r="N43" s="388">
        <v>2</v>
      </c>
      <c r="O43" s="389"/>
      <c r="P43" s="371">
        <f t="shared" si="0"/>
        <v>2</v>
      </c>
      <c r="Q43" s="390"/>
      <c r="R43" s="391"/>
      <c r="S43" s="388"/>
      <c r="T43" s="388"/>
      <c r="U43" s="392"/>
      <c r="V43" s="372">
        <f t="shared" si="1"/>
        <v>0</v>
      </c>
      <c r="W43" s="451">
        <f t="shared" si="2"/>
        <v>2</v>
      </c>
      <c r="X43" s="452"/>
      <c r="Z43" s="484">
        <v>2.2727272727272729</v>
      </c>
      <c r="AA43" s="343"/>
    </row>
    <row r="44" spans="1:27" ht="18.45" x14ac:dyDescent="0.5">
      <c r="A44" s="91">
        <v>11</v>
      </c>
      <c r="B44" s="653"/>
      <c r="C44" s="96" t="s">
        <v>85</v>
      </c>
      <c r="D44" s="507" t="s">
        <v>230</v>
      </c>
      <c r="E44" s="93"/>
      <c r="F44" s="94"/>
      <c r="G44" s="95"/>
      <c r="H44" s="253"/>
      <c r="J44" s="386"/>
      <c r="K44" s="387"/>
      <c r="L44" s="388">
        <v>2</v>
      </c>
      <c r="M44" s="388"/>
      <c r="N44" s="388"/>
      <c r="O44" s="389">
        <v>2</v>
      </c>
      <c r="P44" s="371">
        <f t="shared" si="0"/>
        <v>4</v>
      </c>
      <c r="Q44" s="390"/>
      <c r="R44" s="391"/>
      <c r="S44" s="388"/>
      <c r="T44" s="388"/>
      <c r="U44" s="392"/>
      <c r="V44" s="372">
        <f t="shared" si="1"/>
        <v>0</v>
      </c>
      <c r="W44" s="451">
        <f t="shared" si="2"/>
        <v>4</v>
      </c>
      <c r="X44" s="452"/>
      <c r="Z44" s="484">
        <v>5.6818181818181817</v>
      </c>
      <c r="AA44" s="343"/>
    </row>
    <row r="45" spans="1:27" ht="18.45" x14ac:dyDescent="0.5">
      <c r="A45" s="91">
        <v>12</v>
      </c>
      <c r="B45" s="653"/>
      <c r="C45" s="96" t="s">
        <v>86</v>
      </c>
      <c r="D45" s="507" t="s">
        <v>230</v>
      </c>
      <c r="E45" s="93"/>
      <c r="F45" s="94"/>
      <c r="G45" s="95"/>
      <c r="H45" s="253"/>
      <c r="J45" s="386"/>
      <c r="K45" s="387"/>
      <c r="L45" s="388">
        <v>2</v>
      </c>
      <c r="M45" s="388">
        <v>2</v>
      </c>
      <c r="N45" s="388"/>
      <c r="O45" s="389"/>
      <c r="P45" s="371">
        <f t="shared" si="0"/>
        <v>4</v>
      </c>
      <c r="Q45" s="390"/>
      <c r="R45" s="391"/>
      <c r="S45" s="388"/>
      <c r="T45" s="388"/>
      <c r="U45" s="392"/>
      <c r="V45" s="372">
        <f t="shared" si="1"/>
        <v>0</v>
      </c>
      <c r="W45" s="451">
        <f t="shared" si="2"/>
        <v>4</v>
      </c>
      <c r="X45" s="452"/>
      <c r="Z45" s="484">
        <v>1.1363636363636365</v>
      </c>
      <c r="AA45" s="343"/>
    </row>
    <row r="46" spans="1:27" ht="18.45" x14ac:dyDescent="0.5">
      <c r="A46" s="91">
        <v>13</v>
      </c>
      <c r="B46" s="653"/>
      <c r="C46" s="96" t="s">
        <v>87</v>
      </c>
      <c r="D46" s="506" t="s">
        <v>229</v>
      </c>
      <c r="E46" s="93"/>
      <c r="F46" s="94"/>
      <c r="G46" s="95"/>
      <c r="H46" s="253"/>
      <c r="J46" s="386"/>
      <c r="K46" s="387"/>
      <c r="L46" s="388">
        <v>2</v>
      </c>
      <c r="M46" s="388">
        <v>2</v>
      </c>
      <c r="N46" s="388">
        <v>2</v>
      </c>
      <c r="O46" s="389"/>
      <c r="P46" s="371">
        <f t="shared" si="0"/>
        <v>6</v>
      </c>
      <c r="Q46" s="390"/>
      <c r="R46" s="391"/>
      <c r="S46" s="388"/>
      <c r="T46" s="388"/>
      <c r="U46" s="392"/>
      <c r="V46" s="372">
        <f t="shared" si="1"/>
        <v>0</v>
      </c>
      <c r="W46" s="451">
        <f t="shared" si="2"/>
        <v>6</v>
      </c>
      <c r="X46" s="452"/>
      <c r="Z46" s="484">
        <v>2.2727272727272729</v>
      </c>
      <c r="AA46" s="343"/>
    </row>
    <row r="47" spans="1:27" ht="18.45" x14ac:dyDescent="0.5">
      <c r="A47" s="91">
        <v>14</v>
      </c>
      <c r="B47" s="653"/>
      <c r="C47" s="96" t="s">
        <v>88</v>
      </c>
      <c r="D47" s="508" t="s">
        <v>231</v>
      </c>
      <c r="E47" s="93" t="s">
        <v>43</v>
      </c>
      <c r="F47" s="94" t="s">
        <v>43</v>
      </c>
      <c r="G47" s="95"/>
      <c r="H47" s="253"/>
      <c r="J47" s="386"/>
      <c r="K47" s="387"/>
      <c r="L47" s="388"/>
      <c r="M47" s="388"/>
      <c r="N47" s="388">
        <v>2</v>
      </c>
      <c r="O47" s="389"/>
      <c r="P47" s="371">
        <f t="shared" si="0"/>
        <v>2</v>
      </c>
      <c r="Q47" s="390"/>
      <c r="R47" s="391"/>
      <c r="S47" s="388"/>
      <c r="T47" s="388"/>
      <c r="U47" s="392"/>
      <c r="V47" s="372">
        <f t="shared" si="1"/>
        <v>0</v>
      </c>
      <c r="W47" s="451">
        <f t="shared" si="2"/>
        <v>2</v>
      </c>
      <c r="X47" s="452"/>
      <c r="Z47" s="484">
        <v>1.1363636363636365</v>
      </c>
      <c r="AA47" s="343"/>
    </row>
    <row r="48" spans="1:27" ht="15.9" x14ac:dyDescent="0.4">
      <c r="A48" s="91">
        <v>16</v>
      </c>
      <c r="B48" s="653"/>
      <c r="C48" s="96" t="s">
        <v>89</v>
      </c>
      <c r="D48" s="498"/>
      <c r="E48" s="109"/>
      <c r="F48" s="98"/>
      <c r="G48" s="110"/>
      <c r="H48" s="255"/>
      <c r="J48" s="386"/>
      <c r="K48" s="387"/>
      <c r="L48" s="388"/>
      <c r="M48" s="388">
        <v>1</v>
      </c>
      <c r="N48" s="388">
        <v>1</v>
      </c>
      <c r="O48" s="389"/>
      <c r="P48" s="371">
        <f t="shared" si="0"/>
        <v>2</v>
      </c>
      <c r="Q48" s="390"/>
      <c r="R48" s="391"/>
      <c r="S48" s="388"/>
      <c r="T48" s="388"/>
      <c r="U48" s="392"/>
      <c r="V48" s="372">
        <f t="shared" si="1"/>
        <v>0</v>
      </c>
      <c r="W48" s="451">
        <f t="shared" si="2"/>
        <v>2</v>
      </c>
      <c r="X48" s="452"/>
      <c r="Z48" s="484">
        <v>1.1363636363636365</v>
      </c>
      <c r="AA48" s="343"/>
    </row>
    <row r="49" spans="1:28" ht="15.9" x14ac:dyDescent="0.4">
      <c r="A49" s="91">
        <v>17</v>
      </c>
      <c r="B49" s="653"/>
      <c r="C49" s="96" t="s">
        <v>90</v>
      </c>
      <c r="D49" s="498"/>
      <c r="E49" s="109"/>
      <c r="F49" s="98"/>
      <c r="G49" s="110"/>
      <c r="H49" s="255"/>
      <c r="J49" s="386"/>
      <c r="K49" s="387">
        <v>2</v>
      </c>
      <c r="L49" s="388"/>
      <c r="M49" s="388"/>
      <c r="N49" s="388">
        <v>2</v>
      </c>
      <c r="O49" s="389">
        <v>2</v>
      </c>
      <c r="P49" s="371">
        <f t="shared" si="0"/>
        <v>6</v>
      </c>
      <c r="Q49" s="390"/>
      <c r="R49" s="391"/>
      <c r="S49" s="388"/>
      <c r="T49" s="388"/>
      <c r="U49" s="392"/>
      <c r="V49" s="372">
        <f t="shared" si="1"/>
        <v>0</v>
      </c>
      <c r="W49" s="451">
        <f t="shared" si="2"/>
        <v>6</v>
      </c>
      <c r="X49" s="452"/>
      <c r="Z49" s="484">
        <v>10.227272727272728</v>
      </c>
      <c r="AA49" s="343"/>
    </row>
    <row r="50" spans="1:28" ht="14.5" customHeight="1" x14ac:dyDescent="0.4">
      <c r="A50" s="91">
        <v>18</v>
      </c>
      <c r="B50" s="653"/>
      <c r="C50" s="96" t="s">
        <v>91</v>
      </c>
      <c r="D50" s="509" t="s">
        <v>231</v>
      </c>
      <c r="E50" s="109"/>
      <c r="F50" s="98"/>
      <c r="G50" s="110"/>
      <c r="H50" s="255"/>
      <c r="J50" s="386"/>
      <c r="K50" s="387"/>
      <c r="L50" s="388"/>
      <c r="M50" s="388">
        <v>2</v>
      </c>
      <c r="N50" s="388">
        <v>2</v>
      </c>
      <c r="O50" s="389"/>
      <c r="P50" s="371">
        <f t="shared" si="0"/>
        <v>4</v>
      </c>
      <c r="Q50" s="390"/>
      <c r="R50" s="391"/>
      <c r="S50" s="388"/>
      <c r="T50" s="388"/>
      <c r="U50" s="392"/>
      <c r="V50" s="372">
        <f t="shared" si="1"/>
        <v>0</v>
      </c>
      <c r="W50" s="451">
        <f t="shared" si="2"/>
        <v>4</v>
      </c>
      <c r="X50" s="452"/>
      <c r="Z50" s="484">
        <v>0</v>
      </c>
      <c r="AA50" s="343"/>
    </row>
    <row r="51" spans="1:28" ht="15" customHeight="1" thickBot="1" x14ac:dyDescent="0.45">
      <c r="A51" s="100">
        <v>19</v>
      </c>
      <c r="B51" s="654"/>
      <c r="C51" s="101" t="s">
        <v>92</v>
      </c>
      <c r="D51" s="510" t="s">
        <v>231</v>
      </c>
      <c r="E51" s="111"/>
      <c r="F51" s="105"/>
      <c r="G51" s="112"/>
      <c r="H51" s="256"/>
      <c r="J51" s="393"/>
      <c r="K51" s="394"/>
      <c r="L51" s="395"/>
      <c r="M51" s="395"/>
      <c r="N51" s="395">
        <v>2</v>
      </c>
      <c r="O51" s="396"/>
      <c r="P51" s="373">
        <f t="shared" si="0"/>
        <v>2</v>
      </c>
      <c r="Q51" s="397"/>
      <c r="R51" s="398"/>
      <c r="S51" s="395"/>
      <c r="T51" s="395"/>
      <c r="U51" s="399"/>
      <c r="V51" s="374">
        <f t="shared" si="1"/>
        <v>0</v>
      </c>
      <c r="W51" s="453">
        <f t="shared" si="2"/>
        <v>2</v>
      </c>
      <c r="X51" s="454"/>
      <c r="Z51" s="485">
        <v>3.4090909090909087</v>
      </c>
      <c r="AA51" s="343"/>
    </row>
    <row r="52" spans="1:28" ht="15" thickTop="1" x14ac:dyDescent="0.4"/>
    <row r="53" spans="1:28" ht="46.3" customHeight="1" x14ac:dyDescent="0.4">
      <c r="A53" s="655" t="s">
        <v>232</v>
      </c>
      <c r="B53" s="656"/>
      <c r="C53" s="656"/>
      <c r="D53" s="656"/>
      <c r="E53" s="656"/>
      <c r="F53" s="656"/>
      <c r="G53" s="656"/>
      <c r="H53" s="657"/>
      <c r="J53" s="663" t="s">
        <v>184</v>
      </c>
      <c r="K53" s="664"/>
      <c r="L53" s="664"/>
      <c r="M53" s="664"/>
      <c r="N53" s="664"/>
      <c r="O53" s="664"/>
      <c r="P53" s="664"/>
      <c r="Q53" s="664"/>
      <c r="R53" s="664"/>
      <c r="S53" s="664"/>
      <c r="T53" s="664"/>
      <c r="U53" s="664"/>
      <c r="V53" s="664"/>
      <c r="W53" s="664"/>
      <c r="X53" s="665"/>
      <c r="Z53" s="660" t="s">
        <v>187</v>
      </c>
      <c r="AA53" s="661"/>
      <c r="AB53" s="662"/>
    </row>
    <row r="55" spans="1:28" ht="13.3" customHeight="1" x14ac:dyDescent="0.4">
      <c r="J55" s="658" t="s">
        <v>236</v>
      </c>
      <c r="K55" s="659"/>
      <c r="L55" s="659"/>
      <c r="M55" s="659"/>
      <c r="N55" s="659"/>
      <c r="O55" s="659"/>
      <c r="P55" s="659"/>
      <c r="Q55" s="659"/>
      <c r="R55" s="659"/>
      <c r="S55" s="659"/>
      <c r="T55" s="659"/>
      <c r="U55" s="659"/>
      <c r="V55" s="659"/>
      <c r="W55" s="659"/>
      <c r="X55" s="659"/>
    </row>
    <row r="56" spans="1:28" x14ac:dyDescent="0.4">
      <c r="J56" s="659"/>
      <c r="K56" s="659"/>
      <c r="L56" s="659"/>
      <c r="M56" s="659"/>
      <c r="N56" s="659"/>
      <c r="O56" s="659"/>
      <c r="P56" s="659"/>
      <c r="Q56" s="659"/>
      <c r="R56" s="659"/>
      <c r="S56" s="659"/>
      <c r="T56" s="659"/>
      <c r="U56" s="659"/>
      <c r="V56" s="659"/>
      <c r="W56" s="659"/>
      <c r="X56" s="659"/>
    </row>
    <row r="57" spans="1:28" x14ac:dyDescent="0.4">
      <c r="J57" s="659"/>
      <c r="K57" s="659"/>
      <c r="L57" s="659"/>
      <c r="M57" s="659"/>
      <c r="N57" s="659"/>
      <c r="O57" s="659"/>
      <c r="P57" s="659"/>
      <c r="Q57" s="659"/>
      <c r="R57" s="659"/>
      <c r="S57" s="659"/>
      <c r="T57" s="659"/>
      <c r="U57" s="659"/>
      <c r="V57" s="659"/>
      <c r="W57" s="659"/>
      <c r="X57" s="659"/>
    </row>
    <row r="58" spans="1:28" x14ac:dyDescent="0.4">
      <c r="J58" s="659"/>
      <c r="K58" s="659"/>
      <c r="L58" s="659"/>
      <c r="M58" s="659"/>
      <c r="N58" s="659"/>
      <c r="O58" s="659"/>
      <c r="P58" s="659"/>
      <c r="Q58" s="659"/>
      <c r="R58" s="659"/>
      <c r="S58" s="659"/>
      <c r="T58" s="659"/>
      <c r="U58" s="659"/>
      <c r="V58" s="659"/>
      <c r="W58" s="659"/>
      <c r="X58" s="659"/>
    </row>
    <row r="59" spans="1:28" x14ac:dyDescent="0.4">
      <c r="J59" s="659"/>
      <c r="K59" s="659"/>
      <c r="L59" s="659"/>
      <c r="M59" s="659"/>
      <c r="N59" s="659"/>
      <c r="O59" s="659"/>
      <c r="P59" s="659"/>
      <c r="Q59" s="659"/>
      <c r="R59" s="659"/>
      <c r="S59" s="659"/>
      <c r="T59" s="659"/>
      <c r="U59" s="659"/>
      <c r="V59" s="659"/>
      <c r="W59" s="659"/>
      <c r="X59" s="659"/>
    </row>
    <row r="60" spans="1:28" x14ac:dyDescent="0.4">
      <c r="J60" s="659"/>
      <c r="K60" s="659"/>
      <c r="L60" s="659"/>
      <c r="M60" s="659"/>
      <c r="N60" s="659"/>
      <c r="O60" s="659"/>
      <c r="P60" s="659"/>
      <c r="Q60" s="659"/>
      <c r="R60" s="659"/>
      <c r="S60" s="659"/>
      <c r="T60" s="659"/>
      <c r="U60" s="659"/>
      <c r="V60" s="659"/>
      <c r="W60" s="659"/>
      <c r="X60" s="659"/>
    </row>
    <row r="61" spans="1:28" x14ac:dyDescent="0.4">
      <c r="J61" s="659"/>
      <c r="K61" s="659"/>
      <c r="L61" s="659"/>
      <c r="M61" s="659"/>
      <c r="N61" s="659"/>
      <c r="O61" s="659"/>
      <c r="P61" s="659"/>
      <c r="Q61" s="659"/>
      <c r="R61" s="659"/>
      <c r="S61" s="659"/>
      <c r="T61" s="659"/>
      <c r="U61" s="659"/>
      <c r="V61" s="659"/>
      <c r="W61" s="659"/>
      <c r="X61" s="659"/>
    </row>
    <row r="62" spans="1:28" x14ac:dyDescent="0.4">
      <c r="J62" s="659"/>
      <c r="K62" s="659"/>
      <c r="L62" s="659"/>
      <c r="M62" s="659"/>
      <c r="N62" s="659"/>
      <c r="O62" s="659"/>
      <c r="P62" s="659"/>
      <c r="Q62" s="659"/>
      <c r="R62" s="659"/>
      <c r="S62" s="659"/>
      <c r="T62" s="659"/>
      <c r="U62" s="659"/>
      <c r="V62" s="659"/>
      <c r="W62" s="659"/>
      <c r="X62" s="659"/>
    </row>
    <row r="63" spans="1:28" x14ac:dyDescent="0.4">
      <c r="J63" s="659"/>
      <c r="K63" s="659"/>
      <c r="L63" s="659"/>
      <c r="M63" s="659"/>
      <c r="N63" s="659"/>
      <c r="O63" s="659"/>
      <c r="P63" s="659"/>
      <c r="Q63" s="659"/>
      <c r="R63" s="659"/>
      <c r="S63" s="659"/>
      <c r="T63" s="659"/>
      <c r="U63" s="659"/>
      <c r="V63" s="659"/>
      <c r="W63" s="659"/>
      <c r="X63" s="659"/>
    </row>
    <row r="64" spans="1:28" x14ac:dyDescent="0.4">
      <c r="J64" s="659"/>
      <c r="K64" s="659"/>
      <c r="L64" s="659"/>
      <c r="M64" s="659"/>
      <c r="N64" s="659"/>
      <c r="O64" s="659"/>
      <c r="P64" s="659"/>
      <c r="Q64" s="659"/>
      <c r="R64" s="659"/>
      <c r="S64" s="659"/>
      <c r="T64" s="659"/>
      <c r="U64" s="659"/>
      <c r="V64" s="659"/>
      <c r="W64" s="659"/>
      <c r="X64" s="659"/>
    </row>
    <row r="65" spans="10:24" x14ac:dyDescent="0.4">
      <c r="J65" s="659"/>
      <c r="K65" s="659"/>
      <c r="L65" s="659"/>
      <c r="M65" s="659"/>
      <c r="N65" s="659"/>
      <c r="O65" s="659"/>
      <c r="P65" s="659"/>
      <c r="Q65" s="659"/>
      <c r="R65" s="659"/>
      <c r="S65" s="659"/>
      <c r="T65" s="659"/>
      <c r="U65" s="659"/>
      <c r="V65" s="659"/>
      <c r="W65" s="659"/>
      <c r="X65" s="659"/>
    </row>
    <row r="66" spans="10:24" x14ac:dyDescent="0.4">
      <c r="J66" s="659"/>
      <c r="K66" s="659"/>
      <c r="L66" s="659"/>
      <c r="M66" s="659"/>
      <c r="N66" s="659"/>
      <c r="O66" s="659"/>
      <c r="P66" s="659"/>
      <c r="Q66" s="659"/>
      <c r="R66" s="659"/>
      <c r="S66" s="659"/>
      <c r="T66" s="659"/>
      <c r="U66" s="659"/>
      <c r="V66" s="659"/>
      <c r="W66" s="659"/>
      <c r="X66" s="659"/>
    </row>
    <row r="67" spans="10:24" x14ac:dyDescent="0.4">
      <c r="J67" s="659"/>
      <c r="K67" s="659"/>
      <c r="L67" s="659"/>
      <c r="M67" s="659"/>
      <c r="N67" s="659"/>
      <c r="O67" s="659"/>
      <c r="P67" s="659"/>
      <c r="Q67" s="659"/>
      <c r="R67" s="659"/>
      <c r="S67" s="659"/>
      <c r="T67" s="659"/>
      <c r="U67" s="659"/>
      <c r="V67" s="659"/>
      <c r="W67" s="659"/>
      <c r="X67" s="659"/>
    </row>
    <row r="68" spans="10:24" x14ac:dyDescent="0.4">
      <c r="J68" s="659"/>
      <c r="K68" s="659"/>
      <c r="L68" s="659"/>
      <c r="M68" s="659"/>
      <c r="N68" s="659"/>
      <c r="O68" s="659"/>
      <c r="P68" s="659"/>
      <c r="Q68" s="659"/>
      <c r="R68" s="659"/>
      <c r="S68" s="659"/>
      <c r="T68" s="659"/>
      <c r="U68" s="659"/>
      <c r="V68" s="659"/>
      <c r="W68" s="659"/>
      <c r="X68" s="659"/>
    </row>
    <row r="69" spans="10:24" x14ac:dyDescent="0.4">
      <c r="J69" s="659"/>
      <c r="K69" s="659"/>
      <c r="L69" s="659"/>
      <c r="M69" s="659"/>
      <c r="N69" s="659"/>
      <c r="O69" s="659"/>
      <c r="P69" s="659"/>
      <c r="Q69" s="659"/>
      <c r="R69" s="659"/>
      <c r="S69" s="659"/>
      <c r="T69" s="659"/>
      <c r="U69" s="659"/>
      <c r="V69" s="659"/>
      <c r="W69" s="659"/>
      <c r="X69" s="659"/>
    </row>
    <row r="70" spans="10:24" x14ac:dyDescent="0.4">
      <c r="J70" s="659"/>
      <c r="K70" s="659"/>
      <c r="L70" s="659"/>
      <c r="M70" s="659"/>
      <c r="N70" s="659"/>
      <c r="O70" s="659"/>
      <c r="P70" s="659"/>
      <c r="Q70" s="659"/>
      <c r="R70" s="659"/>
      <c r="S70" s="659"/>
      <c r="T70" s="659"/>
      <c r="U70" s="659"/>
      <c r="V70" s="659"/>
      <c r="W70" s="659"/>
      <c r="X70" s="659"/>
    </row>
    <row r="71" spans="10:24" x14ac:dyDescent="0.4">
      <c r="J71" s="659"/>
      <c r="K71" s="659"/>
      <c r="L71" s="659"/>
      <c r="M71" s="659"/>
      <c r="N71" s="659"/>
      <c r="O71" s="659"/>
      <c r="P71" s="659"/>
      <c r="Q71" s="659"/>
      <c r="R71" s="659"/>
      <c r="S71" s="659"/>
      <c r="T71" s="659"/>
      <c r="U71" s="659"/>
      <c r="V71" s="659"/>
      <c r="W71" s="659"/>
      <c r="X71" s="659"/>
    </row>
    <row r="72" spans="10:24" x14ac:dyDescent="0.4">
      <c r="J72" s="659"/>
      <c r="K72" s="659"/>
      <c r="L72" s="659"/>
      <c r="M72" s="659"/>
      <c r="N72" s="659"/>
      <c r="O72" s="659"/>
      <c r="P72" s="659"/>
      <c r="Q72" s="659"/>
      <c r="R72" s="659"/>
      <c r="S72" s="659"/>
      <c r="T72" s="659"/>
      <c r="U72" s="659"/>
      <c r="V72" s="659"/>
      <c r="W72" s="659"/>
      <c r="X72" s="659"/>
    </row>
    <row r="73" spans="10:24" x14ac:dyDescent="0.4">
      <c r="J73" s="659"/>
      <c r="K73" s="659"/>
      <c r="L73" s="659"/>
      <c r="M73" s="659"/>
      <c r="N73" s="659"/>
      <c r="O73" s="659"/>
      <c r="P73" s="659"/>
      <c r="Q73" s="659"/>
      <c r="R73" s="659"/>
      <c r="S73" s="659"/>
      <c r="T73" s="659"/>
      <c r="U73" s="659"/>
      <c r="V73" s="659"/>
      <c r="W73" s="659"/>
      <c r="X73" s="659"/>
    </row>
    <row r="74" spans="10:24" x14ac:dyDescent="0.4">
      <c r="J74" s="659"/>
      <c r="K74" s="659"/>
      <c r="L74" s="659"/>
      <c r="M74" s="659"/>
      <c r="N74" s="659"/>
      <c r="O74" s="659"/>
      <c r="P74" s="659"/>
      <c r="Q74" s="659"/>
      <c r="R74" s="659"/>
      <c r="S74" s="659"/>
      <c r="T74" s="659"/>
      <c r="U74" s="659"/>
      <c r="V74" s="659"/>
      <c r="W74" s="659"/>
      <c r="X74" s="659"/>
    </row>
    <row r="75" spans="10:24" x14ac:dyDescent="0.4">
      <c r="J75" s="659"/>
      <c r="K75" s="659"/>
      <c r="L75" s="659"/>
      <c r="M75" s="659"/>
      <c r="N75" s="659"/>
      <c r="O75" s="659"/>
      <c r="P75" s="659"/>
      <c r="Q75" s="659"/>
      <c r="R75" s="659"/>
      <c r="S75" s="659"/>
      <c r="T75" s="659"/>
      <c r="U75" s="659"/>
      <c r="V75" s="659"/>
      <c r="W75" s="659"/>
      <c r="X75" s="659"/>
    </row>
    <row r="76" spans="10:24" x14ac:dyDescent="0.4">
      <c r="J76" s="659"/>
      <c r="K76" s="659"/>
      <c r="L76" s="659"/>
      <c r="M76" s="659"/>
      <c r="N76" s="659"/>
      <c r="O76" s="659"/>
      <c r="P76" s="659"/>
      <c r="Q76" s="659"/>
      <c r="R76" s="659"/>
      <c r="S76" s="659"/>
      <c r="T76" s="659"/>
      <c r="U76" s="659"/>
      <c r="V76" s="659"/>
      <c r="W76" s="659"/>
      <c r="X76" s="659"/>
    </row>
    <row r="77" spans="10:24" x14ac:dyDescent="0.4">
      <c r="J77" s="659"/>
      <c r="K77" s="659"/>
      <c r="L77" s="659"/>
      <c r="M77" s="659"/>
      <c r="N77" s="659"/>
      <c r="O77" s="659"/>
      <c r="P77" s="659"/>
      <c r="Q77" s="659"/>
      <c r="R77" s="659"/>
      <c r="S77" s="659"/>
      <c r="T77" s="659"/>
      <c r="U77" s="659"/>
      <c r="V77" s="659"/>
      <c r="W77" s="659"/>
      <c r="X77" s="659"/>
    </row>
    <row r="78" spans="10:24" x14ac:dyDescent="0.4">
      <c r="J78" s="659"/>
      <c r="K78" s="659"/>
      <c r="L78" s="659"/>
      <c r="M78" s="659"/>
      <c r="N78" s="659"/>
      <c r="O78" s="659"/>
      <c r="P78" s="659"/>
      <c r="Q78" s="659"/>
      <c r="R78" s="659"/>
      <c r="S78" s="659"/>
      <c r="T78" s="659"/>
      <c r="U78" s="659"/>
      <c r="V78" s="659"/>
      <c r="W78" s="659"/>
      <c r="X78" s="659"/>
    </row>
    <row r="79" spans="10:24" x14ac:dyDescent="0.4">
      <c r="J79" s="659"/>
      <c r="K79" s="659"/>
      <c r="L79" s="659"/>
      <c r="M79" s="659"/>
      <c r="N79" s="659"/>
      <c r="O79" s="659"/>
      <c r="P79" s="659"/>
      <c r="Q79" s="659"/>
      <c r="R79" s="659"/>
      <c r="S79" s="659"/>
      <c r="T79" s="659"/>
      <c r="U79" s="659"/>
      <c r="V79" s="659"/>
      <c r="W79" s="659"/>
      <c r="X79" s="659"/>
    </row>
    <row r="80" spans="10:24" x14ac:dyDescent="0.4">
      <c r="J80" s="659"/>
      <c r="K80" s="659"/>
      <c r="L80" s="659"/>
      <c r="M80" s="659"/>
      <c r="N80" s="659"/>
      <c r="O80" s="659"/>
      <c r="P80" s="659"/>
      <c r="Q80" s="659"/>
      <c r="R80" s="659"/>
      <c r="S80" s="659"/>
      <c r="T80" s="659"/>
      <c r="U80" s="659"/>
      <c r="V80" s="659"/>
      <c r="W80" s="659"/>
      <c r="X80" s="659"/>
    </row>
    <row r="81" spans="10:24" x14ac:dyDescent="0.4">
      <c r="J81" s="659"/>
      <c r="K81" s="659"/>
      <c r="L81" s="659"/>
      <c r="M81" s="659"/>
      <c r="N81" s="659"/>
      <c r="O81" s="659"/>
      <c r="P81" s="659"/>
      <c r="Q81" s="659"/>
      <c r="R81" s="659"/>
      <c r="S81" s="659"/>
      <c r="T81" s="659"/>
      <c r="U81" s="659"/>
      <c r="V81" s="659"/>
      <c r="W81" s="659"/>
      <c r="X81" s="659"/>
    </row>
    <row r="82" spans="10:24" x14ac:dyDescent="0.4">
      <c r="J82" s="659"/>
      <c r="K82" s="659"/>
      <c r="L82" s="659"/>
      <c r="M82" s="659"/>
      <c r="N82" s="659"/>
      <c r="O82" s="659"/>
      <c r="P82" s="659"/>
      <c r="Q82" s="659"/>
      <c r="R82" s="659"/>
      <c r="S82" s="659"/>
      <c r="T82" s="659"/>
      <c r="U82" s="659"/>
      <c r="V82" s="659"/>
      <c r="W82" s="659"/>
      <c r="X82" s="659"/>
    </row>
    <row r="83" spans="10:24" x14ac:dyDescent="0.4">
      <c r="J83" s="659"/>
      <c r="K83" s="659"/>
      <c r="L83" s="659"/>
      <c r="M83" s="659"/>
      <c r="N83" s="659"/>
      <c r="O83" s="659"/>
      <c r="P83" s="659"/>
      <c r="Q83" s="659"/>
      <c r="R83" s="659"/>
      <c r="S83" s="659"/>
      <c r="T83" s="659"/>
      <c r="U83" s="659"/>
      <c r="V83" s="659"/>
      <c r="W83" s="659"/>
      <c r="X83" s="659"/>
    </row>
    <row r="84" spans="10:24" x14ac:dyDescent="0.4">
      <c r="J84" s="659"/>
      <c r="K84" s="659"/>
      <c r="L84" s="659"/>
      <c r="M84" s="659"/>
      <c r="N84" s="659"/>
      <c r="O84" s="659"/>
      <c r="P84" s="659"/>
      <c r="Q84" s="659"/>
      <c r="R84" s="659"/>
      <c r="S84" s="659"/>
      <c r="T84" s="659"/>
      <c r="U84" s="659"/>
      <c r="V84" s="659"/>
      <c r="W84" s="659"/>
      <c r="X84" s="659"/>
    </row>
    <row r="85" spans="10:24" x14ac:dyDescent="0.4">
      <c r="J85" s="659"/>
      <c r="K85" s="659"/>
      <c r="L85" s="659"/>
      <c r="M85" s="659"/>
      <c r="N85" s="659"/>
      <c r="O85" s="659"/>
      <c r="P85" s="659"/>
      <c r="Q85" s="659"/>
      <c r="R85" s="659"/>
      <c r="S85" s="659"/>
      <c r="T85" s="659"/>
      <c r="U85" s="659"/>
      <c r="V85" s="659"/>
      <c r="W85" s="659"/>
      <c r="X85" s="659"/>
    </row>
    <row r="86" spans="10:24" x14ac:dyDescent="0.4">
      <c r="J86" s="659"/>
      <c r="K86" s="659"/>
      <c r="L86" s="659"/>
      <c r="M86" s="659"/>
      <c r="N86" s="659"/>
      <c r="O86" s="659"/>
      <c r="P86" s="659"/>
      <c r="Q86" s="659"/>
      <c r="R86" s="659"/>
      <c r="S86" s="659"/>
      <c r="T86" s="659"/>
      <c r="U86" s="659"/>
      <c r="V86" s="659"/>
      <c r="W86" s="659"/>
      <c r="X86" s="659"/>
    </row>
    <row r="87" spans="10:24" x14ac:dyDescent="0.4">
      <c r="J87" s="659"/>
      <c r="K87" s="659"/>
      <c r="L87" s="659"/>
      <c r="M87" s="659"/>
      <c r="N87" s="659"/>
      <c r="O87" s="659"/>
      <c r="P87" s="659"/>
      <c r="Q87" s="659"/>
      <c r="R87" s="659"/>
      <c r="S87" s="659"/>
      <c r="T87" s="659"/>
      <c r="U87" s="659"/>
      <c r="V87" s="659"/>
      <c r="W87" s="659"/>
      <c r="X87" s="659"/>
    </row>
    <row r="88" spans="10:24" x14ac:dyDescent="0.4">
      <c r="J88" s="659"/>
      <c r="K88" s="659"/>
      <c r="L88" s="659"/>
      <c r="M88" s="659"/>
      <c r="N88" s="659"/>
      <c r="O88" s="659"/>
      <c r="P88" s="659"/>
      <c r="Q88" s="659"/>
      <c r="R88" s="659"/>
      <c r="S88" s="659"/>
      <c r="T88" s="659"/>
      <c r="U88" s="659"/>
      <c r="V88" s="659"/>
      <c r="W88" s="659"/>
      <c r="X88" s="659"/>
    </row>
    <row r="89" spans="10:24" x14ac:dyDescent="0.4">
      <c r="J89" s="659"/>
      <c r="K89" s="659"/>
      <c r="L89" s="659"/>
      <c r="M89" s="659"/>
      <c r="N89" s="659"/>
      <c r="O89" s="659"/>
      <c r="P89" s="659"/>
      <c r="Q89" s="659"/>
      <c r="R89" s="659"/>
      <c r="S89" s="659"/>
      <c r="T89" s="659"/>
      <c r="U89" s="659"/>
      <c r="V89" s="659"/>
      <c r="W89" s="659"/>
      <c r="X89" s="659"/>
    </row>
    <row r="90" spans="10:24" x14ac:dyDescent="0.4">
      <c r="J90" s="659"/>
      <c r="K90" s="659"/>
      <c r="L90" s="659"/>
      <c r="M90" s="659"/>
      <c r="N90" s="659"/>
      <c r="O90" s="659"/>
      <c r="P90" s="659"/>
      <c r="Q90" s="659"/>
      <c r="R90" s="659"/>
      <c r="S90" s="659"/>
      <c r="T90" s="659"/>
      <c r="U90" s="659"/>
      <c r="V90" s="659"/>
      <c r="W90" s="659"/>
      <c r="X90" s="659"/>
    </row>
    <row r="91" spans="10:24" x14ac:dyDescent="0.4">
      <c r="J91" s="659"/>
      <c r="K91" s="659"/>
      <c r="L91" s="659"/>
      <c r="M91" s="659"/>
      <c r="N91" s="659"/>
      <c r="O91" s="659"/>
      <c r="P91" s="659"/>
      <c r="Q91" s="659"/>
      <c r="R91" s="659"/>
      <c r="S91" s="659"/>
      <c r="T91" s="659"/>
      <c r="U91" s="659"/>
      <c r="V91" s="659"/>
      <c r="W91" s="659"/>
      <c r="X91" s="659"/>
    </row>
    <row r="92" spans="10:24" x14ac:dyDescent="0.4">
      <c r="J92" s="659"/>
      <c r="K92" s="659"/>
      <c r="L92" s="659"/>
      <c r="M92" s="659"/>
      <c r="N92" s="659"/>
      <c r="O92" s="659"/>
      <c r="P92" s="659"/>
      <c r="Q92" s="659"/>
      <c r="R92" s="659"/>
      <c r="S92" s="659"/>
      <c r="T92" s="659"/>
      <c r="U92" s="659"/>
      <c r="V92" s="659"/>
      <c r="W92" s="659"/>
      <c r="X92" s="659"/>
    </row>
    <row r="93" spans="10:24" x14ac:dyDescent="0.4">
      <c r="J93" s="659"/>
      <c r="K93" s="659"/>
      <c r="L93" s="659"/>
      <c r="M93" s="659"/>
      <c r="N93" s="659"/>
      <c r="O93" s="659"/>
      <c r="P93" s="659"/>
      <c r="Q93" s="659"/>
      <c r="R93" s="659"/>
      <c r="S93" s="659"/>
      <c r="T93" s="659"/>
      <c r="U93" s="659"/>
      <c r="V93" s="659"/>
      <c r="W93" s="659"/>
      <c r="X93" s="659"/>
    </row>
    <row r="94" spans="10:24" x14ac:dyDescent="0.4">
      <c r="J94" s="659"/>
      <c r="K94" s="659"/>
      <c r="L94" s="659"/>
      <c r="M94" s="659"/>
      <c r="N94" s="659"/>
      <c r="O94" s="659"/>
      <c r="P94" s="659"/>
      <c r="Q94" s="659"/>
      <c r="R94" s="659"/>
      <c r="S94" s="659"/>
      <c r="T94" s="659"/>
      <c r="U94" s="659"/>
      <c r="V94" s="659"/>
      <c r="W94" s="659"/>
      <c r="X94" s="659"/>
    </row>
    <row r="95" spans="10:24" x14ac:dyDescent="0.4">
      <c r="J95" s="659"/>
      <c r="K95" s="659"/>
      <c r="L95" s="659"/>
      <c r="M95" s="659"/>
      <c r="N95" s="659"/>
      <c r="O95" s="659"/>
      <c r="P95" s="659"/>
      <c r="Q95" s="659"/>
      <c r="R95" s="659"/>
      <c r="S95" s="659"/>
      <c r="T95" s="659"/>
      <c r="U95" s="659"/>
      <c r="V95" s="659"/>
      <c r="W95" s="659"/>
      <c r="X95" s="659"/>
    </row>
    <row r="96" spans="10:24" x14ac:dyDescent="0.4">
      <c r="J96" s="659"/>
      <c r="K96" s="659"/>
      <c r="L96" s="659"/>
      <c r="M96" s="659"/>
      <c r="N96" s="659"/>
      <c r="O96" s="659"/>
      <c r="P96" s="659"/>
      <c r="Q96" s="659"/>
      <c r="R96" s="659"/>
      <c r="S96" s="659"/>
      <c r="T96" s="659"/>
      <c r="U96" s="659"/>
      <c r="V96" s="659"/>
      <c r="W96" s="659"/>
      <c r="X96" s="659"/>
    </row>
    <row r="97" spans="10:24" x14ac:dyDescent="0.4">
      <c r="J97" s="659"/>
      <c r="K97" s="659"/>
      <c r="L97" s="659"/>
      <c r="M97" s="659"/>
      <c r="N97" s="659"/>
      <c r="O97" s="659"/>
      <c r="P97" s="659"/>
      <c r="Q97" s="659"/>
      <c r="R97" s="659"/>
      <c r="S97" s="659"/>
      <c r="T97" s="659"/>
      <c r="U97" s="659"/>
      <c r="V97" s="659"/>
      <c r="W97" s="659"/>
      <c r="X97" s="659"/>
    </row>
    <row r="98" spans="10:24" x14ac:dyDescent="0.4">
      <c r="J98" s="659"/>
      <c r="K98" s="659"/>
      <c r="L98" s="659"/>
      <c r="M98" s="659"/>
      <c r="N98" s="659"/>
      <c r="O98" s="659"/>
      <c r="P98" s="659"/>
      <c r="Q98" s="659"/>
      <c r="R98" s="659"/>
      <c r="S98" s="659"/>
      <c r="T98" s="659"/>
      <c r="U98" s="659"/>
      <c r="V98" s="659"/>
      <c r="W98" s="659"/>
      <c r="X98" s="659"/>
    </row>
    <row r="99" spans="10:24" x14ac:dyDescent="0.4">
      <c r="J99" s="659"/>
      <c r="K99" s="659"/>
      <c r="L99" s="659"/>
      <c r="M99" s="659"/>
      <c r="N99" s="659"/>
      <c r="O99" s="659"/>
      <c r="P99" s="659"/>
      <c r="Q99" s="659"/>
      <c r="R99" s="659"/>
      <c r="S99" s="659"/>
      <c r="T99" s="659"/>
      <c r="U99" s="659"/>
      <c r="V99" s="659"/>
      <c r="W99" s="659"/>
      <c r="X99" s="659"/>
    </row>
    <row r="100" spans="10:24" x14ac:dyDescent="0.4">
      <c r="J100" s="659"/>
      <c r="K100" s="659"/>
      <c r="L100" s="659"/>
      <c r="M100" s="659"/>
      <c r="N100" s="659"/>
      <c r="O100" s="659"/>
      <c r="P100" s="659"/>
      <c r="Q100" s="659"/>
      <c r="R100" s="659"/>
      <c r="S100" s="659"/>
      <c r="T100" s="659"/>
      <c r="U100" s="659"/>
      <c r="V100" s="659"/>
      <c r="W100" s="659"/>
      <c r="X100" s="659"/>
    </row>
    <row r="101" spans="10:24" x14ac:dyDescent="0.4">
      <c r="J101" s="659"/>
      <c r="K101" s="659"/>
      <c r="L101" s="659"/>
      <c r="M101" s="659"/>
      <c r="N101" s="659"/>
      <c r="O101" s="659"/>
      <c r="P101" s="659"/>
      <c r="Q101" s="659"/>
      <c r="R101" s="659"/>
      <c r="S101" s="659"/>
      <c r="T101" s="659"/>
      <c r="U101" s="659"/>
      <c r="V101" s="659"/>
      <c r="W101" s="659"/>
      <c r="X101" s="659"/>
    </row>
  </sheetData>
  <mergeCells count="8">
    <mergeCell ref="E1:G1"/>
    <mergeCell ref="B3:B16"/>
    <mergeCell ref="A53:H53"/>
    <mergeCell ref="J55:X101"/>
    <mergeCell ref="Z53:AB53"/>
    <mergeCell ref="J53:X53"/>
    <mergeCell ref="B34:B51"/>
    <mergeCell ref="B17:B33"/>
  </mergeCells>
  <pageMargins left="0.7" right="0.7" top="0.75" bottom="0.75" header="0.3" footer="0.3"/>
  <pageSetup paperSize="9" scale="50" fitToWidth="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7" workbookViewId="0">
      <selection activeCell="L22" sqref="L22"/>
    </sheetView>
  </sheetViews>
  <sheetFormatPr baseColWidth="10" defaultRowHeight="14.6" x14ac:dyDescent="0.4"/>
  <cols>
    <col min="2" max="2" width="9" customWidth="1"/>
    <col min="3" max="3" width="8.69140625" customWidth="1"/>
    <col min="4" max="5" width="9" customWidth="1"/>
    <col min="6" max="6" width="9.4609375" customWidth="1"/>
    <col min="7" max="7" width="8.69140625" customWidth="1"/>
    <col min="8" max="8" width="8.921875" customWidth="1"/>
    <col min="9" max="9" width="9.23046875" customWidth="1"/>
    <col min="10" max="10" width="9.69140625" customWidth="1"/>
  </cols>
  <sheetData>
    <row r="1" spans="1:10" ht="15.45" thickTop="1" thickBot="1" x14ac:dyDescent="0.45">
      <c r="A1" s="275"/>
      <c r="B1" s="276"/>
      <c r="C1" s="670" t="s">
        <v>235</v>
      </c>
      <c r="D1" s="671"/>
      <c r="E1" s="671"/>
      <c r="F1" s="672"/>
      <c r="G1" s="673" t="s">
        <v>234</v>
      </c>
      <c r="H1" s="671"/>
      <c r="I1" s="671"/>
      <c r="J1" s="672"/>
    </row>
    <row r="2" spans="1:10" ht="15" thickBot="1" x14ac:dyDescent="0.45">
      <c r="A2" s="277"/>
      <c r="B2" s="278"/>
      <c r="C2" s="279" t="s">
        <v>20</v>
      </c>
      <c r="D2" s="280" t="s">
        <v>11</v>
      </c>
      <c r="E2" s="281" t="s">
        <v>12</v>
      </c>
      <c r="F2" s="282" t="s">
        <v>74</v>
      </c>
      <c r="G2" s="283" t="s">
        <v>20</v>
      </c>
      <c r="H2" s="284" t="s">
        <v>11</v>
      </c>
      <c r="I2" s="281" t="s">
        <v>12</v>
      </c>
      <c r="J2" s="282" t="s">
        <v>74</v>
      </c>
    </row>
    <row r="3" spans="1:10" ht="15" thickTop="1" x14ac:dyDescent="0.4">
      <c r="A3" s="674" t="s">
        <v>159</v>
      </c>
      <c r="B3" s="285" t="s">
        <v>165</v>
      </c>
      <c r="C3" s="286">
        <v>8.3270915284357265</v>
      </c>
      <c r="D3" s="287">
        <v>8.341533704390848</v>
      </c>
      <c r="E3" s="288">
        <v>8.0167955182072834</v>
      </c>
      <c r="F3" s="289">
        <v>8.6142098506069082</v>
      </c>
      <c r="G3" s="290">
        <v>8.4579438448673461</v>
      </c>
      <c r="H3" s="291">
        <v>8.4162508410102053</v>
      </c>
      <c r="I3" s="288">
        <v>7.919060624234695</v>
      </c>
      <c r="J3" s="289">
        <v>8.9915953881326516</v>
      </c>
    </row>
    <row r="4" spans="1:10" x14ac:dyDescent="0.4">
      <c r="A4" s="667"/>
      <c r="B4" s="292" t="s">
        <v>166</v>
      </c>
      <c r="C4" s="293">
        <v>0.98385903930685015</v>
      </c>
      <c r="D4" s="294">
        <v>1.1028600741703589</v>
      </c>
      <c r="E4" s="295">
        <v>1.2696471712771047</v>
      </c>
      <c r="F4" s="296">
        <v>0.94703301229594794</v>
      </c>
      <c r="G4" s="297">
        <v>1.0010522886882913</v>
      </c>
      <c r="H4" s="298">
        <v>1.0194385621990867</v>
      </c>
      <c r="I4" s="295">
        <v>1.4595415958188021</v>
      </c>
      <c r="J4" s="296">
        <v>0.90058304143438583</v>
      </c>
    </row>
    <row r="5" spans="1:10" ht="15" thickBot="1" x14ac:dyDescent="0.45">
      <c r="A5" s="675"/>
      <c r="B5" s="337" t="s">
        <v>167</v>
      </c>
      <c r="C5" s="299">
        <v>6.0049647445155507</v>
      </c>
      <c r="D5" s="300">
        <v>6.1514227088021398</v>
      </c>
      <c r="E5" s="301">
        <v>4.7695291868575556</v>
      </c>
      <c r="F5" s="302">
        <v>6.4082215571074501</v>
      </c>
      <c r="G5" s="303">
        <v>6.455839267490763</v>
      </c>
      <c r="H5" s="304">
        <v>6.3773737166120323</v>
      </c>
      <c r="I5" s="301">
        <v>4.9999774325970909</v>
      </c>
      <c r="J5" s="302">
        <v>7.1904293052638799</v>
      </c>
    </row>
    <row r="6" spans="1:10" x14ac:dyDescent="0.4">
      <c r="A6" s="676" t="s">
        <v>113</v>
      </c>
      <c r="B6" s="305" t="s">
        <v>165</v>
      </c>
      <c r="C6" s="306">
        <v>8.5850204081632651</v>
      </c>
      <c r="D6" s="307">
        <v>8.4057142857142875</v>
      </c>
      <c r="E6" s="308">
        <v>8.0457142857142863</v>
      </c>
      <c r="F6" s="309">
        <v>9.3169999999999984</v>
      </c>
      <c r="G6" s="170"/>
      <c r="H6" s="172"/>
      <c r="I6" s="172"/>
      <c r="J6" s="173"/>
    </row>
    <row r="7" spans="1:10" x14ac:dyDescent="0.4">
      <c r="A7" s="667"/>
      <c r="B7" s="292" t="s">
        <v>166</v>
      </c>
      <c r="C7" s="293">
        <v>1.1313741943311557</v>
      </c>
      <c r="D7" s="294">
        <v>1.3751797437902711</v>
      </c>
      <c r="E7" s="295">
        <v>1.7930097695253744</v>
      </c>
      <c r="F7" s="296">
        <v>0.787447663993876</v>
      </c>
      <c r="G7" s="148"/>
      <c r="H7" s="149"/>
      <c r="I7" s="149"/>
      <c r="J7" s="151"/>
    </row>
    <row r="8" spans="1:10" ht="15" thickBot="1" x14ac:dyDescent="0.45">
      <c r="A8" s="677"/>
      <c r="B8" s="338" t="s">
        <v>167</v>
      </c>
      <c r="C8" s="310">
        <v>6.1372516113376889</v>
      </c>
      <c r="D8" s="311">
        <v>5.4496405124194567</v>
      </c>
      <c r="E8" s="312">
        <v>4.2139804609492515</v>
      </c>
      <c r="F8" s="313">
        <v>7.6251046720122471</v>
      </c>
      <c r="G8" s="193"/>
      <c r="H8" s="195"/>
      <c r="I8" s="195"/>
      <c r="J8" s="199"/>
    </row>
    <row r="9" spans="1:10" x14ac:dyDescent="0.4">
      <c r="A9" s="666" t="s">
        <v>114</v>
      </c>
      <c r="B9" s="314" t="s">
        <v>165</v>
      </c>
      <c r="C9" s="315">
        <v>8.5113699633699618</v>
      </c>
      <c r="D9" s="316">
        <v>8.4320000000000004</v>
      </c>
      <c r="E9" s="317">
        <v>7.9188571428571439</v>
      </c>
      <c r="F9" s="318">
        <v>9.2014285714285702</v>
      </c>
      <c r="G9" s="319">
        <v>8.5879105928367352</v>
      </c>
      <c r="H9" s="320">
        <v>8.4146938775510218</v>
      </c>
      <c r="I9" s="317">
        <v>7.9273469387755098</v>
      </c>
      <c r="J9" s="318">
        <v>9.4241326530612231</v>
      </c>
    </row>
    <row r="10" spans="1:10" x14ac:dyDescent="0.4">
      <c r="A10" s="667"/>
      <c r="B10" s="292" t="s">
        <v>166</v>
      </c>
      <c r="C10" s="293">
        <v>1.075580765732254</v>
      </c>
      <c r="D10" s="294">
        <v>1.2672731262323014</v>
      </c>
      <c r="E10" s="295">
        <v>1.5581810123432036</v>
      </c>
      <c r="F10" s="296">
        <v>0.86196814072809713</v>
      </c>
      <c r="G10" s="297">
        <v>1.0095933753245532</v>
      </c>
      <c r="H10" s="298">
        <v>1.2341115624698942</v>
      </c>
      <c r="I10" s="295">
        <v>1.5920612011110917</v>
      </c>
      <c r="J10" s="296">
        <v>0.82747256020478244</v>
      </c>
    </row>
    <row r="11" spans="1:10" ht="15" thickBot="1" x14ac:dyDescent="0.45">
      <c r="A11" s="675"/>
      <c r="B11" s="339" t="s">
        <v>167</v>
      </c>
      <c r="C11" s="321">
        <v>6.1321718018688252</v>
      </c>
      <c r="D11" s="322">
        <v>6.0654537475353987</v>
      </c>
      <c r="E11" s="323">
        <v>4.1336379753135928</v>
      </c>
      <c r="F11" s="324">
        <v>7.2760637185438055</v>
      </c>
      <c r="G11" s="325">
        <v>6.5687238421876284</v>
      </c>
      <c r="H11" s="326">
        <v>5.9464707526112335</v>
      </c>
      <c r="I11" s="323">
        <v>4.7432245365533259</v>
      </c>
      <c r="J11" s="324">
        <v>7.7691875326516584</v>
      </c>
    </row>
    <row r="12" spans="1:10" x14ac:dyDescent="0.4">
      <c r="A12" s="676" t="s">
        <v>207</v>
      </c>
      <c r="B12" s="305" t="s">
        <v>165</v>
      </c>
      <c r="C12" s="306">
        <v>8.424993197278912</v>
      </c>
      <c r="D12" s="307">
        <v>8.2788571428571434</v>
      </c>
      <c r="E12" s="308">
        <v>7.8822857142857128</v>
      </c>
      <c r="F12" s="309">
        <v>9.1202857142857177</v>
      </c>
      <c r="G12" s="327">
        <v>8.4374927113775495</v>
      </c>
      <c r="H12" s="328">
        <v>8.2424489795918365</v>
      </c>
      <c r="I12" s="308">
        <v>7.70877551020408</v>
      </c>
      <c r="J12" s="309">
        <v>9.3661734693877534</v>
      </c>
    </row>
    <row r="13" spans="1:10" x14ac:dyDescent="0.4">
      <c r="A13" s="667"/>
      <c r="B13" s="292" t="s">
        <v>166</v>
      </c>
      <c r="C13" s="293">
        <v>1.0539244949341042</v>
      </c>
      <c r="D13" s="294">
        <v>1.0978046848371474</v>
      </c>
      <c r="E13" s="295">
        <v>1.5773527445287228</v>
      </c>
      <c r="F13" s="296">
        <v>0.94119600294854944</v>
      </c>
      <c r="G13" s="297">
        <v>1.0998260239717721</v>
      </c>
      <c r="H13" s="298">
        <v>1.1957356026273784</v>
      </c>
      <c r="I13" s="295">
        <v>1.757364630328665</v>
      </c>
      <c r="J13" s="296">
        <v>0.90881700635576146</v>
      </c>
    </row>
    <row r="14" spans="1:10" ht="15" thickBot="1" x14ac:dyDescent="0.45">
      <c r="A14" s="677"/>
      <c r="B14" s="340" t="s">
        <v>167</v>
      </c>
      <c r="C14" s="329">
        <v>5.958817676798458</v>
      </c>
      <c r="D14" s="330">
        <v>5.9043906303257048</v>
      </c>
      <c r="E14" s="331">
        <v>3.8452945109425545</v>
      </c>
      <c r="F14" s="332">
        <v>7.2176079941029005</v>
      </c>
      <c r="G14" s="333">
        <v>6.2378406634340049</v>
      </c>
      <c r="H14" s="334">
        <v>5.8509777743370801</v>
      </c>
      <c r="I14" s="331">
        <v>4.1940462495467496</v>
      </c>
      <c r="J14" s="332">
        <v>7.5485394566762309</v>
      </c>
    </row>
    <row r="15" spans="1:10" x14ac:dyDescent="0.4">
      <c r="A15" s="666" t="s">
        <v>208</v>
      </c>
      <c r="B15" s="314" t="s">
        <v>165</v>
      </c>
      <c r="C15" s="306">
        <v>8.0185281385281382</v>
      </c>
      <c r="D15" s="316">
        <v>8.097428571428571</v>
      </c>
      <c r="E15" s="317">
        <v>7.9466666666666681</v>
      </c>
      <c r="F15" s="318">
        <v>7.9814285714285722</v>
      </c>
      <c r="G15" s="327">
        <v>7.9814285714285722</v>
      </c>
      <c r="H15" s="316">
        <v>8.1093877551020377</v>
      </c>
      <c r="I15" s="317">
        <v>7.6916666666666602</v>
      </c>
      <c r="J15" s="318">
        <v>8.7089285714285705</v>
      </c>
    </row>
    <row r="16" spans="1:10" x14ac:dyDescent="0.4">
      <c r="A16" s="667"/>
      <c r="B16" s="292" t="s">
        <v>166</v>
      </c>
      <c r="C16" s="293">
        <v>1.2413346182591189</v>
      </c>
      <c r="D16" s="294">
        <v>1.255424331491489</v>
      </c>
      <c r="E16" s="295">
        <v>1.5289836001975856</v>
      </c>
      <c r="F16" s="296">
        <v>1.519412895238974</v>
      </c>
      <c r="G16" s="524">
        <v>1.519412895238974</v>
      </c>
      <c r="H16" s="294">
        <v>1.2576535313022545</v>
      </c>
      <c r="I16" s="295">
        <v>1.8283566473154016</v>
      </c>
      <c r="J16" s="296">
        <v>1.1332572114116526</v>
      </c>
    </row>
    <row r="17" spans="1:10" ht="15" thickBot="1" x14ac:dyDescent="0.45">
      <c r="A17" s="668"/>
      <c r="B17" s="341" t="s">
        <v>167</v>
      </c>
      <c r="C17" s="335">
        <v>5.3089974301484286</v>
      </c>
      <c r="D17" s="528">
        <v>5.5865799084455929</v>
      </c>
      <c r="E17" s="529">
        <v>4.8886994662714969</v>
      </c>
      <c r="F17" s="530">
        <v>4.9426027809506241</v>
      </c>
      <c r="G17" s="336">
        <v>4.9426027809506241</v>
      </c>
      <c r="H17" s="525">
        <v>5.5940806924975286</v>
      </c>
      <c r="I17" s="526">
        <v>4.034953372035857</v>
      </c>
      <c r="J17" s="527">
        <v>6.4424141486052653</v>
      </c>
    </row>
    <row r="18" spans="1:10" ht="15" thickTop="1" x14ac:dyDescent="0.4"/>
    <row r="19" spans="1:10" x14ac:dyDescent="0.4">
      <c r="A19" s="669" t="s">
        <v>168</v>
      </c>
      <c r="B19" s="669"/>
      <c r="C19" s="669"/>
      <c r="D19" s="669"/>
      <c r="E19" s="669"/>
      <c r="F19" s="669"/>
      <c r="G19" s="669"/>
      <c r="H19" s="669"/>
      <c r="I19" s="669"/>
      <c r="J19" s="669"/>
    </row>
    <row r="20" spans="1:10" ht="6.55" customHeight="1" x14ac:dyDescent="0.4">
      <c r="A20" s="669"/>
      <c r="B20" s="669"/>
      <c r="C20" s="669"/>
      <c r="D20" s="669"/>
      <c r="E20" s="669"/>
      <c r="F20" s="669"/>
      <c r="G20" s="669"/>
      <c r="H20" s="669"/>
      <c r="I20" s="669"/>
      <c r="J20" s="669"/>
    </row>
    <row r="21" spans="1:10" ht="8.5" customHeight="1" x14ac:dyDescent="0.4">
      <c r="A21" s="669"/>
      <c r="B21" s="669"/>
      <c r="C21" s="669"/>
      <c r="D21" s="669"/>
      <c r="E21" s="669"/>
      <c r="F21" s="669"/>
      <c r="G21" s="669"/>
      <c r="H21" s="669"/>
      <c r="I21" s="669"/>
      <c r="J21" s="669"/>
    </row>
    <row r="22" spans="1:10" x14ac:dyDescent="0.4">
      <c r="A22" s="669"/>
      <c r="B22" s="669"/>
      <c r="C22" s="669"/>
      <c r="D22" s="669"/>
      <c r="E22" s="669"/>
      <c r="F22" s="669"/>
      <c r="G22" s="669"/>
      <c r="H22" s="669"/>
      <c r="I22" s="669"/>
      <c r="J22" s="669"/>
    </row>
  </sheetData>
  <mergeCells count="8">
    <mergeCell ref="A15:A17"/>
    <mergeCell ref="A19:J22"/>
    <mergeCell ref="C1:F1"/>
    <mergeCell ref="G1:J1"/>
    <mergeCell ref="A3:A5"/>
    <mergeCell ref="A6:A8"/>
    <mergeCell ref="A9:A11"/>
    <mergeCell ref="A12:A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7" workbookViewId="0">
      <selection activeCell="L7" sqref="L7"/>
    </sheetView>
  </sheetViews>
  <sheetFormatPr baseColWidth="10" defaultColWidth="10.921875" defaultRowHeight="14.6" x14ac:dyDescent="0.4"/>
  <cols>
    <col min="1" max="1" width="9.53515625" customWidth="1"/>
    <col min="2" max="4" width="8.61328125" customWidth="1"/>
    <col min="6" max="6" width="9.15234375" customWidth="1"/>
    <col min="7" max="9" width="8.61328125" customWidth="1"/>
  </cols>
  <sheetData>
    <row r="1" spans="1:10" ht="15" thickBot="1" x14ac:dyDescent="0.45">
      <c r="A1" s="678" t="s">
        <v>132</v>
      </c>
      <c r="B1" s="680" t="s">
        <v>112</v>
      </c>
      <c r="C1" s="680"/>
      <c r="D1" s="232" t="s">
        <v>160</v>
      </c>
      <c r="F1" s="240"/>
      <c r="G1" s="681" t="s">
        <v>112</v>
      </c>
      <c r="H1" s="681"/>
      <c r="I1" s="247" t="s">
        <v>160</v>
      </c>
    </row>
    <row r="2" spans="1:10" ht="15" thickBot="1" x14ac:dyDescent="0.45">
      <c r="A2" s="679"/>
      <c r="B2" s="250" t="s">
        <v>113</v>
      </c>
      <c r="C2" s="250" t="s">
        <v>114</v>
      </c>
      <c r="D2" s="233" t="s">
        <v>114</v>
      </c>
      <c r="F2" s="241"/>
      <c r="G2" s="249" t="s">
        <v>113</v>
      </c>
      <c r="H2" s="249" t="s">
        <v>114</v>
      </c>
      <c r="I2" s="248" t="s">
        <v>114</v>
      </c>
    </row>
    <row r="3" spans="1:10" ht="15" thickBot="1" x14ac:dyDescent="0.45">
      <c r="A3" s="228" t="s">
        <v>117</v>
      </c>
      <c r="B3" s="229">
        <v>0.61442240204573129</v>
      </c>
      <c r="C3" s="229">
        <v>0.6906843327738722</v>
      </c>
      <c r="D3" s="229">
        <v>0.73942393234619541</v>
      </c>
      <c r="F3" s="242" t="s">
        <v>134</v>
      </c>
      <c r="G3" s="238">
        <v>0.94446410088501065</v>
      </c>
      <c r="H3" s="238">
        <v>0.9450081150355738</v>
      </c>
      <c r="I3" s="239">
        <v>0.94985220298021966</v>
      </c>
    </row>
    <row r="4" spans="1:10" x14ac:dyDescent="0.4">
      <c r="A4" s="228" t="s">
        <v>118</v>
      </c>
      <c r="B4" s="229">
        <v>0.74400478942840353</v>
      </c>
      <c r="C4" s="229">
        <v>0.8221804891935719</v>
      </c>
      <c r="D4" s="229">
        <v>0.84337559744121759</v>
      </c>
      <c r="F4" s="243" t="s">
        <v>115</v>
      </c>
      <c r="G4" s="234">
        <v>0.92419228849698165</v>
      </c>
      <c r="H4" s="234">
        <v>0.91820482979191487</v>
      </c>
      <c r="I4" s="235">
        <v>0.93737200389241382</v>
      </c>
    </row>
    <row r="5" spans="1:10" x14ac:dyDescent="0.4">
      <c r="A5" s="228" t="s">
        <v>119</v>
      </c>
      <c r="B5" s="229">
        <v>0.78746930165567897</v>
      </c>
      <c r="C5" s="229">
        <v>0.77002372450714662</v>
      </c>
      <c r="D5" s="229">
        <v>0.80135245187205795</v>
      </c>
      <c r="F5" s="243" t="s">
        <v>116</v>
      </c>
      <c r="G5" s="234">
        <v>0.95510786972942407</v>
      </c>
      <c r="H5" s="234">
        <v>0.94436617311833071</v>
      </c>
      <c r="I5" s="235">
        <v>0.933943595047389</v>
      </c>
    </row>
    <row r="6" spans="1:10" ht="15" thickBot="1" x14ac:dyDescent="0.45">
      <c r="A6" s="228" t="s">
        <v>120</v>
      </c>
      <c r="B6" s="229">
        <v>0.78316412312012817</v>
      </c>
      <c r="C6" s="229">
        <v>0.79209620092390054</v>
      </c>
      <c r="D6" s="229">
        <v>0.78462430349390688</v>
      </c>
      <c r="F6" s="244" t="s">
        <v>133</v>
      </c>
      <c r="G6" s="236">
        <v>0.91048903769629042</v>
      </c>
      <c r="H6" s="236">
        <v>0.87138162032105249</v>
      </c>
      <c r="I6" s="237">
        <v>0.90461433508578848</v>
      </c>
    </row>
    <row r="7" spans="1:10" ht="15" thickBot="1" x14ac:dyDescent="0.45">
      <c r="A7" s="228" t="s">
        <v>121</v>
      </c>
      <c r="B7" s="229">
        <v>0.74842505101947487</v>
      </c>
      <c r="C7" s="229">
        <v>0.71957673407854028</v>
      </c>
      <c r="D7" s="229">
        <v>0.81945802571923498</v>
      </c>
    </row>
    <row r="8" spans="1:10" x14ac:dyDescent="0.4">
      <c r="A8" s="228" t="s">
        <v>122</v>
      </c>
      <c r="B8" s="229">
        <v>0.80718479197058524</v>
      </c>
      <c r="C8" s="229">
        <v>0.8434550144191667</v>
      </c>
      <c r="D8" s="229">
        <v>0.81433906981504867</v>
      </c>
      <c r="F8" s="682" t="s">
        <v>233</v>
      </c>
      <c r="G8" s="683"/>
      <c r="H8" s="683"/>
      <c r="I8" s="683"/>
      <c r="J8" s="684"/>
    </row>
    <row r="9" spans="1:10" x14ac:dyDescent="0.4">
      <c r="A9" s="228" t="s">
        <v>123</v>
      </c>
      <c r="B9" s="229">
        <v>0.7892935500654038</v>
      </c>
      <c r="C9" s="229">
        <v>0.81895639334551817</v>
      </c>
      <c r="D9" s="229">
        <v>0.74667509483004257</v>
      </c>
      <c r="F9" s="685"/>
      <c r="G9" s="686"/>
      <c r="H9" s="686"/>
      <c r="I9" s="686"/>
      <c r="J9" s="687"/>
    </row>
    <row r="10" spans="1:10" x14ac:dyDescent="0.4">
      <c r="A10" s="228" t="s">
        <v>124</v>
      </c>
      <c r="B10" s="229">
        <v>0.86258961511382148</v>
      </c>
      <c r="C10" s="229">
        <v>0.83900446619105984</v>
      </c>
      <c r="D10" s="229">
        <v>0.80016889697558935</v>
      </c>
      <c r="F10" s="685"/>
      <c r="G10" s="686"/>
      <c r="H10" s="686"/>
      <c r="I10" s="686"/>
      <c r="J10" s="687"/>
    </row>
    <row r="11" spans="1:10" x14ac:dyDescent="0.4">
      <c r="A11" s="228" t="s">
        <v>125</v>
      </c>
      <c r="B11" s="229">
        <v>0.84516050233994544</v>
      </c>
      <c r="C11" s="229">
        <v>0.85126625593532002</v>
      </c>
      <c r="D11" s="229">
        <v>0.80460239367302899</v>
      </c>
      <c r="F11" s="685"/>
      <c r="G11" s="686"/>
      <c r="H11" s="686"/>
      <c r="I11" s="686"/>
      <c r="J11" s="687"/>
    </row>
    <row r="12" spans="1:10" ht="15" thickBot="1" x14ac:dyDescent="0.45">
      <c r="A12" s="228" t="s">
        <v>126</v>
      </c>
      <c r="B12" s="229">
        <v>0.83919297779988788</v>
      </c>
      <c r="C12" s="229">
        <v>0.78838905203515863</v>
      </c>
      <c r="D12" s="229">
        <v>0.81228357751437774</v>
      </c>
      <c r="F12" s="688"/>
      <c r="G12" s="689"/>
      <c r="H12" s="689"/>
      <c r="I12" s="689"/>
      <c r="J12" s="690"/>
    </row>
    <row r="13" spans="1:10" x14ac:dyDescent="0.4">
      <c r="A13" s="228" t="s">
        <v>127</v>
      </c>
      <c r="B13" s="229">
        <v>0.72371415901607983</v>
      </c>
      <c r="C13" s="229">
        <v>0.71740556704840042</v>
      </c>
      <c r="D13" s="245">
        <v>0.66658752508245622</v>
      </c>
      <c r="E13" s="682" t="s">
        <v>164</v>
      </c>
      <c r="F13" s="683"/>
      <c r="G13" s="683"/>
      <c r="H13" s="683"/>
      <c r="I13" s="683"/>
      <c r="J13" s="684"/>
    </row>
    <row r="14" spans="1:10" x14ac:dyDescent="0.4">
      <c r="A14" s="228" t="s">
        <v>128</v>
      </c>
      <c r="B14" s="229">
        <v>0.63795048875660865</v>
      </c>
      <c r="C14" s="229">
        <v>0.63235044461895207</v>
      </c>
      <c r="D14" s="245">
        <v>0.66511466373764283</v>
      </c>
      <c r="E14" s="685"/>
      <c r="F14" s="686"/>
      <c r="G14" s="686"/>
      <c r="H14" s="686"/>
      <c r="I14" s="686"/>
      <c r="J14" s="687"/>
    </row>
    <row r="15" spans="1:10" x14ac:dyDescent="0.4">
      <c r="A15" s="228" t="s">
        <v>129</v>
      </c>
      <c r="B15" s="229">
        <v>0.6778983412710291</v>
      </c>
      <c r="C15" s="229">
        <v>0.61373676731546756</v>
      </c>
      <c r="D15" s="245">
        <v>0.73163027089614341</v>
      </c>
      <c r="E15" s="685"/>
      <c r="F15" s="686"/>
      <c r="G15" s="686"/>
      <c r="H15" s="686"/>
      <c r="I15" s="686"/>
      <c r="J15" s="687"/>
    </row>
    <row r="16" spans="1:10" x14ac:dyDescent="0.4">
      <c r="A16" s="228" t="s">
        <v>130</v>
      </c>
      <c r="B16" s="229">
        <v>0.63754450458063994</v>
      </c>
      <c r="C16" s="229">
        <v>0.60989285314941544</v>
      </c>
      <c r="D16" s="245">
        <v>0.71348869713416552</v>
      </c>
      <c r="E16" s="685"/>
      <c r="F16" s="686"/>
      <c r="G16" s="686"/>
      <c r="H16" s="686"/>
      <c r="I16" s="686"/>
      <c r="J16" s="687"/>
    </row>
    <row r="17" spans="1:10" ht="15" thickBot="1" x14ac:dyDescent="0.45">
      <c r="A17" s="230" t="s">
        <v>131</v>
      </c>
      <c r="B17" s="231">
        <v>0.69401531031743413</v>
      </c>
      <c r="C17" s="231">
        <v>0.70970483188331079</v>
      </c>
      <c r="D17" s="246">
        <v>0.75075856393169316</v>
      </c>
      <c r="E17" s="685"/>
      <c r="F17" s="686"/>
      <c r="G17" s="686"/>
      <c r="H17" s="686"/>
      <c r="I17" s="686"/>
      <c r="J17" s="687"/>
    </row>
    <row r="18" spans="1:10" ht="15" thickBot="1" x14ac:dyDescent="0.45">
      <c r="E18" s="688"/>
      <c r="F18" s="689"/>
      <c r="G18" s="689"/>
      <c r="H18" s="689"/>
      <c r="I18" s="689"/>
      <c r="J18" s="690"/>
    </row>
  </sheetData>
  <mergeCells count="5">
    <mergeCell ref="A1:A2"/>
    <mergeCell ref="B1:C1"/>
    <mergeCell ref="G1:H1"/>
    <mergeCell ref="E13:J18"/>
    <mergeCell ref="F8:J12"/>
  </mergeCells>
  <pageMargins left="0.7" right="0.7" top="0.75" bottom="0.75" header="0.3" footer="0.3"/>
  <pageSetup paperSize="9"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opLeftCell="A28" workbookViewId="0">
      <selection activeCell="E39" sqref="E39"/>
    </sheetView>
  </sheetViews>
  <sheetFormatPr baseColWidth="10" defaultColWidth="10.921875" defaultRowHeight="14.6" x14ac:dyDescent="0.4"/>
  <cols>
    <col min="1" max="1" width="25.53515625" customWidth="1"/>
    <col min="3" max="10" width="6.61328125" customWidth="1"/>
    <col min="11" max="11" width="6.921875" customWidth="1"/>
    <col min="12" max="18" width="6.61328125" customWidth="1"/>
  </cols>
  <sheetData>
    <row r="1" spans="1:18" ht="15.45" thickTop="1" thickBot="1" x14ac:dyDescent="0.45">
      <c r="A1" s="263" t="s">
        <v>98</v>
      </c>
      <c r="B1" s="126" t="s">
        <v>14</v>
      </c>
      <c r="C1" s="702" t="s">
        <v>159</v>
      </c>
      <c r="D1" s="703"/>
      <c r="E1" s="703"/>
      <c r="F1" s="704"/>
      <c r="G1" s="705" t="s">
        <v>9</v>
      </c>
      <c r="H1" s="706"/>
      <c r="I1" s="706"/>
      <c r="J1" s="706"/>
      <c r="K1" s="707" t="s">
        <v>10</v>
      </c>
      <c r="L1" s="708"/>
      <c r="M1" s="708"/>
      <c r="N1" s="709"/>
      <c r="O1" s="691" t="s">
        <v>207</v>
      </c>
      <c r="P1" s="692"/>
      <c r="Q1" s="692"/>
      <c r="R1" s="693"/>
    </row>
    <row r="2" spans="1:18" ht="15" thickBot="1" x14ac:dyDescent="0.45">
      <c r="A2" s="127"/>
      <c r="B2" s="24" t="s">
        <v>15</v>
      </c>
      <c r="C2" s="128" t="s">
        <v>20</v>
      </c>
      <c r="D2" s="129" t="s">
        <v>11</v>
      </c>
      <c r="E2" s="130" t="s">
        <v>12</v>
      </c>
      <c r="F2" s="131" t="s">
        <v>13</v>
      </c>
      <c r="G2" s="132" t="s">
        <v>20</v>
      </c>
      <c r="H2" s="129" t="s">
        <v>11</v>
      </c>
      <c r="I2" s="130" t="s">
        <v>12</v>
      </c>
      <c r="J2" s="133" t="s">
        <v>13</v>
      </c>
      <c r="K2" s="134" t="s">
        <v>20</v>
      </c>
      <c r="L2" s="135" t="s">
        <v>11</v>
      </c>
      <c r="M2" s="130" t="s">
        <v>12</v>
      </c>
      <c r="N2" s="131" t="s">
        <v>13</v>
      </c>
      <c r="O2" s="132" t="s">
        <v>20</v>
      </c>
      <c r="P2" s="135" t="s">
        <v>11</v>
      </c>
      <c r="Q2" s="130" t="s">
        <v>12</v>
      </c>
      <c r="R2" s="133" t="s">
        <v>13</v>
      </c>
    </row>
    <row r="3" spans="1:18" ht="15.45" thickTop="1" thickBot="1" x14ac:dyDescent="0.45">
      <c r="A3" s="694" t="s">
        <v>9</v>
      </c>
      <c r="B3" s="136" t="s">
        <v>20</v>
      </c>
      <c r="C3" s="137">
        <v>0.92324960231781006</v>
      </c>
      <c r="D3" s="138">
        <v>0.81864559650421143</v>
      </c>
      <c r="E3" s="138">
        <v>0.86686670780181885</v>
      </c>
      <c r="F3" s="139">
        <v>0.8372834324836731</v>
      </c>
      <c r="G3" s="138">
        <v>1</v>
      </c>
      <c r="H3" s="140">
        <v>0.83603352308273315</v>
      </c>
      <c r="I3" s="138">
        <v>0.8875504732131958</v>
      </c>
      <c r="J3" s="139">
        <v>0.78696525096893311</v>
      </c>
      <c r="K3" s="141">
        <v>0.93374341726303101</v>
      </c>
      <c r="L3" s="138">
        <v>0.82843869924545288</v>
      </c>
      <c r="M3" s="138">
        <v>0.8426055908203125</v>
      </c>
      <c r="N3" s="139">
        <v>0.72901731729507446</v>
      </c>
      <c r="O3" s="141">
        <v>0.92711788415908813</v>
      </c>
      <c r="P3" s="138">
        <v>0.77552986145019531</v>
      </c>
      <c r="Q3" s="138">
        <v>0.85910087823867798</v>
      </c>
      <c r="R3" s="139">
        <v>0.76409661769866943</v>
      </c>
    </row>
    <row r="4" spans="1:18" ht="15" thickBot="1" x14ac:dyDescent="0.45">
      <c r="A4" s="695"/>
      <c r="B4" s="129" t="s">
        <v>11</v>
      </c>
      <c r="C4" s="142">
        <v>0.79815930128097534</v>
      </c>
      <c r="D4" s="143">
        <v>0.85628890991210938</v>
      </c>
      <c r="E4" s="144">
        <v>0.65234148502349854</v>
      </c>
      <c r="F4" s="145">
        <v>0.6869083046913147</v>
      </c>
      <c r="G4" s="144">
        <v>0.83603352308273315</v>
      </c>
      <c r="H4" s="146">
        <v>1</v>
      </c>
      <c r="I4" s="144">
        <v>0.59726494550704956</v>
      </c>
      <c r="J4" s="145">
        <v>0.46905910968780518</v>
      </c>
      <c r="K4" s="147">
        <v>0.77541303634643555</v>
      </c>
      <c r="L4" s="144">
        <v>0.87758207321166992</v>
      </c>
      <c r="M4" s="144">
        <v>0.60540956258773804</v>
      </c>
      <c r="N4" s="145">
        <v>0.47496327757835388</v>
      </c>
      <c r="O4" s="147">
        <v>0.80255705118179321</v>
      </c>
      <c r="P4" s="144">
        <v>0.84677004814147949</v>
      </c>
      <c r="Q4" s="144">
        <v>0.63395601511001587</v>
      </c>
      <c r="R4" s="145">
        <v>0.57628476619720459</v>
      </c>
    </row>
    <row r="5" spans="1:18" ht="15" thickBot="1" x14ac:dyDescent="0.45">
      <c r="A5" s="695"/>
      <c r="B5" s="130" t="s">
        <v>12</v>
      </c>
      <c r="C5" s="148">
        <v>0.79355067014694214</v>
      </c>
      <c r="D5" s="149">
        <v>0.62757229804992676</v>
      </c>
      <c r="E5" s="150">
        <v>0.89045935869216919</v>
      </c>
      <c r="F5" s="151">
        <v>0.62992268800735474</v>
      </c>
      <c r="G5" s="149">
        <v>0.8875504732131958</v>
      </c>
      <c r="H5" s="152">
        <v>0.59726494550704956</v>
      </c>
      <c r="I5" s="149">
        <v>1</v>
      </c>
      <c r="J5" s="151">
        <v>0.60651755332946777</v>
      </c>
      <c r="K5" s="41">
        <v>0.84802329540252686</v>
      </c>
      <c r="L5" s="149">
        <v>0.66175693273544312</v>
      </c>
      <c r="M5" s="149">
        <v>0.92261135578155518</v>
      </c>
      <c r="N5" s="151">
        <v>0.5970115065574646</v>
      </c>
      <c r="O5" s="41">
        <v>0.81079262495040894</v>
      </c>
      <c r="P5" s="149">
        <v>0.59364974498748779</v>
      </c>
      <c r="Q5" s="149">
        <v>0.90602201223373413</v>
      </c>
      <c r="R5" s="151">
        <v>0.58602190017700195</v>
      </c>
    </row>
    <row r="6" spans="1:18" ht="15" thickBot="1" x14ac:dyDescent="0.45">
      <c r="A6" s="696"/>
      <c r="B6" s="133" t="s">
        <v>13</v>
      </c>
      <c r="C6" s="153">
        <v>0.72191703319549561</v>
      </c>
      <c r="D6" s="154">
        <v>0.54844158887863159</v>
      </c>
      <c r="E6" s="154">
        <v>0.60546779632568359</v>
      </c>
      <c r="F6" s="155">
        <v>0.83498889207839966</v>
      </c>
      <c r="G6" s="154">
        <v>0.78696525096893311</v>
      </c>
      <c r="H6" s="156">
        <v>0.46905910968780518</v>
      </c>
      <c r="I6" s="154">
        <v>0.60651755332946777</v>
      </c>
      <c r="J6" s="157">
        <v>1</v>
      </c>
      <c r="K6" s="158">
        <v>0.71884548664093018</v>
      </c>
      <c r="L6" s="154">
        <v>0.51047688722610474</v>
      </c>
      <c r="M6" s="154">
        <v>0.55777347087860107</v>
      </c>
      <c r="N6" s="157">
        <v>0.83513998985290527</v>
      </c>
      <c r="O6" s="158">
        <v>0.70492398738861084</v>
      </c>
      <c r="P6" s="154">
        <v>0.4762803316116333</v>
      </c>
      <c r="Q6" s="154">
        <v>0.59069967269897461</v>
      </c>
      <c r="R6" s="157">
        <v>0.81429213285446167</v>
      </c>
    </row>
    <row r="7" spans="1:18" ht="15.45" thickTop="1" thickBot="1" x14ac:dyDescent="0.45">
      <c r="A7" s="697" t="s">
        <v>10</v>
      </c>
      <c r="B7" s="136" t="s">
        <v>20</v>
      </c>
      <c r="C7" s="159" t="s">
        <v>99</v>
      </c>
      <c r="D7" s="160">
        <v>0.86960434913635254</v>
      </c>
      <c r="E7" s="160">
        <v>0.91580277681350708</v>
      </c>
      <c r="F7" s="161">
        <v>0.87309050559997559</v>
      </c>
      <c r="G7" s="162">
        <v>0.93374341726303101</v>
      </c>
      <c r="H7" s="163">
        <v>0.77541303634643555</v>
      </c>
      <c r="I7" s="160">
        <v>0.84802329540252686</v>
      </c>
      <c r="J7" s="161">
        <v>0.71884548664093018</v>
      </c>
      <c r="K7" s="164">
        <v>1</v>
      </c>
      <c r="L7" s="160">
        <v>0.87488538026809692</v>
      </c>
      <c r="M7" s="160">
        <v>0.88185638189315796</v>
      </c>
      <c r="N7" s="161">
        <v>0.80422282218933105</v>
      </c>
      <c r="O7" s="164">
        <v>0.97882819175720215</v>
      </c>
      <c r="P7" s="160">
        <v>0.82301288843154907</v>
      </c>
      <c r="Q7" s="160">
        <v>0.90325385332107544</v>
      </c>
      <c r="R7" s="161">
        <v>0.80133861303329468</v>
      </c>
    </row>
    <row r="8" spans="1:18" ht="15" thickBot="1" x14ac:dyDescent="0.45">
      <c r="A8" s="697"/>
      <c r="B8" s="129" t="s">
        <v>11</v>
      </c>
      <c r="C8" s="148">
        <v>0.87611335515975952</v>
      </c>
      <c r="D8" s="165" t="s">
        <v>100</v>
      </c>
      <c r="E8" s="149">
        <v>0.72465509176254272</v>
      </c>
      <c r="F8" s="151">
        <v>0.72136598825454712</v>
      </c>
      <c r="G8" s="149">
        <v>0.82843869924545288</v>
      </c>
      <c r="H8" s="166">
        <v>0.87758207321166992</v>
      </c>
      <c r="I8" s="149">
        <v>0.66175693273544312</v>
      </c>
      <c r="J8" s="151">
        <v>0.51047688722610474</v>
      </c>
      <c r="K8" s="41">
        <v>0.87488538026809692</v>
      </c>
      <c r="L8" s="149">
        <v>1</v>
      </c>
      <c r="M8" s="149">
        <v>0.66545373201370239</v>
      </c>
      <c r="N8" s="151">
        <v>0.53933346271514893</v>
      </c>
      <c r="O8" s="41">
        <v>0.88645076751708984</v>
      </c>
      <c r="P8" s="149">
        <v>0.95454275608062744</v>
      </c>
      <c r="Q8" s="149">
        <v>0.70441848039627075</v>
      </c>
      <c r="R8" s="151">
        <v>0.60691225528717041</v>
      </c>
    </row>
    <row r="9" spans="1:18" ht="15" thickBot="1" x14ac:dyDescent="0.45">
      <c r="A9" s="697"/>
      <c r="B9" s="130" t="s">
        <v>12</v>
      </c>
      <c r="C9" s="148">
        <v>0.83796942234039307</v>
      </c>
      <c r="D9" s="149">
        <v>0.648082435131073</v>
      </c>
      <c r="E9" s="150" t="s">
        <v>100</v>
      </c>
      <c r="F9" s="151">
        <v>0.65937632322311401</v>
      </c>
      <c r="G9" s="149">
        <v>0.8426055908203125</v>
      </c>
      <c r="H9" s="152">
        <v>0.60540956258773804</v>
      </c>
      <c r="I9" s="150">
        <v>0.92261135578155518</v>
      </c>
      <c r="J9" s="151">
        <v>0.55777347087860107</v>
      </c>
      <c r="K9" s="41">
        <v>0.88185638189315796</v>
      </c>
      <c r="L9" s="149">
        <v>0.66545373201370239</v>
      </c>
      <c r="M9" s="149">
        <v>1</v>
      </c>
      <c r="N9" s="151">
        <v>0.59840118885040283</v>
      </c>
      <c r="O9" s="41">
        <v>0.83779609203338623</v>
      </c>
      <c r="P9" s="149">
        <v>0.60027647018432617</v>
      </c>
      <c r="Q9" s="149">
        <v>0.96643739938735962</v>
      </c>
      <c r="R9" s="151">
        <v>0.58028572797775269</v>
      </c>
    </row>
    <row r="10" spans="1:18" ht="15" thickBot="1" x14ac:dyDescent="0.45">
      <c r="A10" s="697"/>
      <c r="B10" s="133" t="s">
        <v>13</v>
      </c>
      <c r="C10" s="148">
        <v>0.76724106073379517</v>
      </c>
      <c r="D10" s="149">
        <v>0.57811897993087769</v>
      </c>
      <c r="E10" s="149">
        <v>0.65132689476013184</v>
      </c>
      <c r="F10" s="167" t="s">
        <v>101</v>
      </c>
      <c r="G10" s="149">
        <v>0.72901731729507446</v>
      </c>
      <c r="H10" s="152">
        <v>0.47496327757835388</v>
      </c>
      <c r="I10" s="149">
        <v>0.5970115065574646</v>
      </c>
      <c r="J10" s="167">
        <v>0.83513998985290527</v>
      </c>
      <c r="K10" s="41">
        <v>0.80422282218933105</v>
      </c>
      <c r="L10" s="149">
        <v>0.53933346271514893</v>
      </c>
      <c r="M10" s="149">
        <v>0.59840118885040283</v>
      </c>
      <c r="N10" s="151">
        <v>1</v>
      </c>
      <c r="O10" s="41">
        <v>0.77733206748962402</v>
      </c>
      <c r="P10" s="149">
        <v>0.50696718692779541</v>
      </c>
      <c r="Q10" s="149">
        <v>0.65076440572738647</v>
      </c>
      <c r="R10" s="151">
        <v>0.9228472113609314</v>
      </c>
    </row>
    <row r="11" spans="1:18" ht="15.45" thickTop="1" thickBot="1" x14ac:dyDescent="0.45">
      <c r="A11" s="698" t="s">
        <v>207</v>
      </c>
      <c r="B11" s="136" t="s">
        <v>20</v>
      </c>
      <c r="C11" s="137" t="s">
        <v>99</v>
      </c>
      <c r="D11" s="138">
        <v>0.90161502361297607</v>
      </c>
      <c r="E11" s="138">
        <v>0.90186244249343872</v>
      </c>
      <c r="F11" s="139">
        <v>0.88014161586761475</v>
      </c>
      <c r="G11" s="168">
        <v>0.92711788415908813</v>
      </c>
      <c r="H11" s="140">
        <v>0.80255705118179321</v>
      </c>
      <c r="I11" s="138">
        <v>0.81079262495040894</v>
      </c>
      <c r="J11" s="139">
        <v>0.70492398738861084</v>
      </c>
      <c r="K11" s="169">
        <v>0.97882819175720215</v>
      </c>
      <c r="L11" s="138">
        <v>0.88645076751708984</v>
      </c>
      <c r="M11" s="138">
        <v>0.83779609203338623</v>
      </c>
      <c r="N11" s="139">
        <v>0.77733206748962402</v>
      </c>
      <c r="O11" s="141">
        <v>1</v>
      </c>
      <c r="P11" s="138">
        <v>0.86821246147155762</v>
      </c>
      <c r="Q11" s="138">
        <v>0.88515782356262207</v>
      </c>
      <c r="R11" s="139">
        <v>0.82567930221557617</v>
      </c>
    </row>
    <row r="12" spans="1:18" ht="15" thickBot="1" x14ac:dyDescent="0.45">
      <c r="A12" s="699"/>
      <c r="B12" s="129" t="s">
        <v>11</v>
      </c>
      <c r="C12" s="170">
        <v>0.85417109727859497</v>
      </c>
      <c r="D12" s="171" t="s">
        <v>100</v>
      </c>
      <c r="E12" s="172">
        <v>0.67374932765960693</v>
      </c>
      <c r="F12" s="173">
        <v>0.69978123903274536</v>
      </c>
      <c r="G12" s="172">
        <v>0.77552986145019531</v>
      </c>
      <c r="H12" s="174">
        <v>0.84677004814147949</v>
      </c>
      <c r="I12" s="172">
        <v>0.59364974498748779</v>
      </c>
      <c r="J12" s="173">
        <v>0.4762803316116333</v>
      </c>
      <c r="K12" s="175">
        <v>0.82301288843154907</v>
      </c>
      <c r="L12" s="171">
        <v>0.95454275608062744</v>
      </c>
      <c r="M12" s="172">
        <v>0.60027647018432617</v>
      </c>
      <c r="N12" s="173">
        <v>0.50696718692779541</v>
      </c>
      <c r="O12" s="175">
        <v>0.86821246147155762</v>
      </c>
      <c r="P12" s="172">
        <v>1</v>
      </c>
      <c r="Q12" s="172">
        <v>0.63824170827865601</v>
      </c>
      <c r="R12" s="173">
        <v>0.56959563493728638</v>
      </c>
    </row>
    <row r="13" spans="1:18" ht="15" thickBot="1" x14ac:dyDescent="0.45">
      <c r="A13" s="699"/>
      <c r="B13" s="130" t="s">
        <v>12</v>
      </c>
      <c r="C13" s="148">
        <v>0.87392520904541016</v>
      </c>
      <c r="D13" s="149">
        <v>0.68849813938140869</v>
      </c>
      <c r="E13" s="150" t="s">
        <v>102</v>
      </c>
      <c r="F13" s="151">
        <v>0.70780539512634277</v>
      </c>
      <c r="G13" s="149">
        <v>0.85910087823867798</v>
      </c>
      <c r="H13" s="152">
        <v>0.63395601511001587</v>
      </c>
      <c r="I13" s="150">
        <v>0.90602201223373413</v>
      </c>
      <c r="J13" s="151">
        <v>0.59069967269897461</v>
      </c>
      <c r="K13" s="41">
        <v>0.90325385332107544</v>
      </c>
      <c r="L13" s="149">
        <v>0.70441848039627075</v>
      </c>
      <c r="M13" s="150">
        <v>0.96643739938735962</v>
      </c>
      <c r="N13" s="151">
        <v>0.65076440572738647</v>
      </c>
      <c r="O13" s="41">
        <v>0.88515782356262207</v>
      </c>
      <c r="P13" s="149">
        <v>0.63824170827865601</v>
      </c>
      <c r="Q13" s="149">
        <v>1</v>
      </c>
      <c r="R13" s="151">
        <v>0.63797670602798462</v>
      </c>
    </row>
    <row r="14" spans="1:18" ht="15" thickBot="1" x14ac:dyDescent="0.45">
      <c r="A14" s="700"/>
      <c r="B14" s="133" t="s">
        <v>13</v>
      </c>
      <c r="C14" s="153">
        <v>0.80373972654342651</v>
      </c>
      <c r="D14" s="154">
        <v>0.63704419136047363</v>
      </c>
      <c r="E14" s="154">
        <v>0.66580414772033691</v>
      </c>
      <c r="F14" s="155" t="s">
        <v>103</v>
      </c>
      <c r="G14" s="154">
        <v>0.76409661769866943</v>
      </c>
      <c r="H14" s="156">
        <v>0.57628476619720459</v>
      </c>
      <c r="I14" s="154">
        <v>0.58602190017700195</v>
      </c>
      <c r="J14" s="155">
        <v>0.81429213285446167</v>
      </c>
      <c r="K14" s="158">
        <v>0.80133861303329468</v>
      </c>
      <c r="L14" s="154">
        <v>0.60691225528717041</v>
      </c>
      <c r="M14" s="154">
        <v>0.58028572797775269</v>
      </c>
      <c r="N14" s="155">
        <v>0.9228472113609314</v>
      </c>
      <c r="O14" s="158">
        <v>0.82567930221557617</v>
      </c>
      <c r="P14" s="154">
        <v>0.56959563493728638</v>
      </c>
      <c r="Q14" s="154">
        <v>0.63797670602798462</v>
      </c>
      <c r="R14" s="157">
        <v>1</v>
      </c>
    </row>
    <row r="15" spans="1:18" ht="15.45" thickTop="1" thickBot="1" x14ac:dyDescent="0.45">
      <c r="A15" s="259" t="s">
        <v>208</v>
      </c>
      <c r="B15" s="176" t="s">
        <v>208</v>
      </c>
      <c r="C15" s="177" t="s">
        <v>104</v>
      </c>
      <c r="D15" s="149">
        <v>0.9232822060585022</v>
      </c>
      <c r="E15" s="149">
        <v>0.86151331663131714</v>
      </c>
      <c r="F15" s="151">
        <v>0.88496160507202148</v>
      </c>
      <c r="G15" s="178">
        <v>0.9007185697555542</v>
      </c>
      <c r="H15" s="152">
        <v>0.81125664710998535</v>
      </c>
      <c r="I15" s="149">
        <v>0.75672072172164917</v>
      </c>
      <c r="J15" s="151">
        <v>0.68570268154144287</v>
      </c>
      <c r="K15" s="179">
        <v>0.95642209053039551</v>
      </c>
      <c r="L15" s="149">
        <v>0.90161329507827759</v>
      </c>
      <c r="M15" s="149">
        <v>0.79179036617279053</v>
      </c>
      <c r="N15" s="151">
        <v>0.74625331163406372</v>
      </c>
      <c r="O15" s="179">
        <v>0.96886914968490601</v>
      </c>
      <c r="P15" s="149">
        <v>0.88178896903991699</v>
      </c>
      <c r="Q15" s="149">
        <v>0.84361183643341064</v>
      </c>
      <c r="R15" s="151">
        <v>0.77203541994094849</v>
      </c>
    </row>
    <row r="16" spans="1:18" ht="15" thickBot="1" x14ac:dyDescent="0.45">
      <c r="A16" s="260" t="s">
        <v>210</v>
      </c>
      <c r="B16" s="180" t="s">
        <v>210</v>
      </c>
      <c r="C16" s="177" t="s">
        <v>105</v>
      </c>
      <c r="D16" s="149">
        <v>0.84548372030258179</v>
      </c>
      <c r="E16" s="149">
        <v>0.83490735292434692</v>
      </c>
      <c r="F16" s="151">
        <v>0.85564786195755005</v>
      </c>
      <c r="G16" s="178">
        <v>0.8305741548538208</v>
      </c>
      <c r="H16" s="152">
        <v>0.7490464448928833</v>
      </c>
      <c r="I16" s="149">
        <v>0.68579268455505371</v>
      </c>
      <c r="J16" s="151">
        <v>0.63077133893966675</v>
      </c>
      <c r="K16" s="179">
        <v>0.88331300020217896</v>
      </c>
      <c r="L16" s="149">
        <v>0.80924808979034424</v>
      </c>
      <c r="M16" s="149">
        <v>0.74475431442260742</v>
      </c>
      <c r="N16" s="151">
        <v>0.69588357210159302</v>
      </c>
      <c r="O16" s="179">
        <v>0.91373717784881592</v>
      </c>
      <c r="P16" s="149">
        <v>0.80948472023010254</v>
      </c>
      <c r="Q16" s="149">
        <v>0.7875702977180481</v>
      </c>
      <c r="R16" s="151">
        <v>0.75677019357681274</v>
      </c>
    </row>
    <row r="17" spans="1:18" ht="15" thickBot="1" x14ac:dyDescent="0.45">
      <c r="A17" s="261" t="s">
        <v>211</v>
      </c>
      <c r="B17" s="181" t="s">
        <v>211</v>
      </c>
      <c r="C17" s="182" t="s">
        <v>106</v>
      </c>
      <c r="D17" s="154">
        <v>0.84966814517974854</v>
      </c>
      <c r="E17" s="154">
        <v>0.83452057838439941</v>
      </c>
      <c r="F17" s="157">
        <v>0.8558807373046875</v>
      </c>
      <c r="G17" s="183">
        <v>0.8345910906791687</v>
      </c>
      <c r="H17" s="156">
        <v>0.75177770853042603</v>
      </c>
      <c r="I17" s="154">
        <v>0.68941730260848999</v>
      </c>
      <c r="J17" s="157">
        <v>0.634380042552948</v>
      </c>
      <c r="K17" s="184">
        <v>0.886757493019104</v>
      </c>
      <c r="L17" s="154">
        <v>0.81317692995071411</v>
      </c>
      <c r="M17" s="154">
        <v>0.74657541513442993</v>
      </c>
      <c r="N17" s="157">
        <v>0.70067155361175537</v>
      </c>
      <c r="O17" s="184">
        <v>0.91701549291610718</v>
      </c>
      <c r="P17" s="154">
        <v>0.8128054141998291</v>
      </c>
      <c r="Q17" s="154">
        <v>0.78606194257736206</v>
      </c>
      <c r="R17" s="157">
        <v>0.76443350315093994</v>
      </c>
    </row>
    <row r="18" spans="1:18" ht="15" thickTop="1" x14ac:dyDescent="0.4">
      <c r="B18" s="185"/>
    </row>
    <row r="19" spans="1:18" ht="47.5" customHeight="1" x14ac:dyDescent="0.4">
      <c r="A19" s="701" t="s">
        <v>212</v>
      </c>
      <c r="B19" s="701"/>
      <c r="C19" s="701"/>
      <c r="D19" s="701"/>
      <c r="E19" s="701"/>
      <c r="F19" s="701"/>
      <c r="G19" s="701"/>
      <c r="H19" s="701"/>
      <c r="I19" s="701"/>
      <c r="J19" s="701"/>
      <c r="K19" s="701"/>
      <c r="L19" s="701"/>
      <c r="M19" s="701"/>
      <c r="N19" s="701"/>
    </row>
    <row r="21" spans="1:18" ht="15" thickBot="1" x14ac:dyDescent="0.45"/>
    <row r="22" spans="1:18" ht="15.45" thickTop="1" thickBot="1" x14ac:dyDescent="0.45">
      <c r="A22" s="263" t="s">
        <v>107</v>
      </c>
      <c r="B22" s="126" t="s">
        <v>14</v>
      </c>
      <c r="C22" s="710" t="s">
        <v>159</v>
      </c>
      <c r="D22" s="711"/>
      <c r="E22" s="711"/>
      <c r="F22" s="712"/>
      <c r="G22" s="707" t="s">
        <v>10</v>
      </c>
      <c r="H22" s="708"/>
      <c r="I22" s="708"/>
      <c r="J22" s="709"/>
      <c r="K22" s="271" t="s">
        <v>207</v>
      </c>
    </row>
    <row r="23" spans="1:18" ht="15" thickBot="1" x14ac:dyDescent="0.45">
      <c r="A23" s="262"/>
      <c r="B23" s="24" t="s">
        <v>15</v>
      </c>
      <c r="C23" s="186" t="s">
        <v>20</v>
      </c>
      <c r="D23" s="129" t="s">
        <v>11</v>
      </c>
      <c r="E23" s="130" t="s">
        <v>12</v>
      </c>
      <c r="F23" s="131" t="s">
        <v>13</v>
      </c>
      <c r="G23" s="134" t="s">
        <v>20</v>
      </c>
      <c r="H23" s="135" t="s">
        <v>11</v>
      </c>
      <c r="I23" s="130" t="s">
        <v>12</v>
      </c>
      <c r="J23" s="131" t="s">
        <v>13</v>
      </c>
      <c r="K23" s="134" t="s">
        <v>20</v>
      </c>
    </row>
    <row r="24" spans="1:18" ht="15.45" thickTop="1" thickBot="1" x14ac:dyDescent="0.45">
      <c r="A24" s="713" t="s">
        <v>10</v>
      </c>
      <c r="B24" s="136" t="s">
        <v>20</v>
      </c>
      <c r="C24" s="137" t="s">
        <v>99</v>
      </c>
      <c r="D24" s="140">
        <v>0.89962208271026611</v>
      </c>
      <c r="E24" s="138">
        <v>0.9133446216583252</v>
      </c>
      <c r="F24" s="138">
        <v>0.88286632299423218</v>
      </c>
      <c r="G24" s="141">
        <v>1</v>
      </c>
      <c r="H24" s="138">
        <v>0.89304190874099731</v>
      </c>
      <c r="I24" s="138">
        <v>0.89180493354797363</v>
      </c>
      <c r="J24" s="139">
        <v>0.82636594772338867</v>
      </c>
      <c r="K24" s="139">
        <v>0.9814375638961792</v>
      </c>
    </row>
    <row r="25" spans="1:18" ht="15" thickBot="1" x14ac:dyDescent="0.45">
      <c r="A25" s="714"/>
      <c r="B25" s="129" t="s">
        <v>11</v>
      </c>
      <c r="C25" s="170">
        <v>0.87341564893722534</v>
      </c>
      <c r="D25" s="174" t="s">
        <v>104</v>
      </c>
      <c r="E25" s="172">
        <v>0.70598083734512329</v>
      </c>
      <c r="F25" s="172">
        <v>0.73906075954437256</v>
      </c>
      <c r="G25" s="175">
        <v>0.89304190874099731</v>
      </c>
      <c r="H25" s="172">
        <v>1</v>
      </c>
      <c r="I25" s="172">
        <v>0.68264442682266235</v>
      </c>
      <c r="J25" s="173">
        <v>0.61977338790893555</v>
      </c>
      <c r="K25" s="173">
        <v>0.87446892261505127</v>
      </c>
    </row>
    <row r="26" spans="1:18" ht="15" thickBot="1" x14ac:dyDescent="0.45">
      <c r="A26" s="714"/>
      <c r="B26" s="130" t="s">
        <v>12</v>
      </c>
      <c r="C26" s="148">
        <v>0.87327361106872559</v>
      </c>
      <c r="D26" s="152">
        <v>0.7013554573059082</v>
      </c>
      <c r="E26" s="150" t="s">
        <v>104</v>
      </c>
      <c r="F26" s="149">
        <v>0.70267230272293091</v>
      </c>
      <c r="G26" s="41">
        <v>0.89180493354797363</v>
      </c>
      <c r="H26" s="149">
        <v>0.68264442682266235</v>
      </c>
      <c r="I26" s="149">
        <v>1</v>
      </c>
      <c r="J26" s="151">
        <v>0.61780422925949097</v>
      </c>
      <c r="K26" s="151">
        <v>0.87016379833221436</v>
      </c>
    </row>
    <row r="27" spans="1:18" ht="15" thickBot="1" x14ac:dyDescent="0.45">
      <c r="A27" s="715"/>
      <c r="B27" s="133" t="s">
        <v>13</v>
      </c>
      <c r="C27" s="148">
        <v>0.82523256540298462</v>
      </c>
      <c r="D27" s="152">
        <v>0.65601551532745361</v>
      </c>
      <c r="E27" s="149">
        <v>0.69372272491455078</v>
      </c>
      <c r="F27" s="187" t="s">
        <v>108</v>
      </c>
      <c r="G27" s="41">
        <v>0.82636594772338867</v>
      </c>
      <c r="H27" s="149">
        <v>0.61977338790893555</v>
      </c>
      <c r="I27" s="149">
        <v>0.61780422925949097</v>
      </c>
      <c r="J27" s="151">
        <v>1</v>
      </c>
      <c r="K27" s="151">
        <v>0.82261115312576294</v>
      </c>
    </row>
    <row r="28" spans="1:18" ht="15.45" thickTop="1" thickBot="1" x14ac:dyDescent="0.45">
      <c r="A28" s="698" t="s">
        <v>207</v>
      </c>
      <c r="B28" s="136" t="s">
        <v>20</v>
      </c>
      <c r="C28" s="188" t="s">
        <v>109</v>
      </c>
      <c r="D28" s="189">
        <v>0.90617698431015015</v>
      </c>
      <c r="E28" s="190">
        <v>0.90838027000427246</v>
      </c>
      <c r="F28" s="190">
        <v>0.89679926633834839</v>
      </c>
      <c r="G28" s="191">
        <v>0.9814375638961792</v>
      </c>
      <c r="H28" s="190">
        <v>0.87446892261505127</v>
      </c>
      <c r="I28" s="190">
        <v>0.87016379833221436</v>
      </c>
      <c r="J28" s="192">
        <v>0.82261115312576294</v>
      </c>
      <c r="K28" s="192">
        <v>1</v>
      </c>
    </row>
    <row r="29" spans="1:18" ht="15" thickBot="1" x14ac:dyDescent="0.45">
      <c r="A29" s="699"/>
      <c r="B29" s="129" t="s">
        <v>11</v>
      </c>
      <c r="C29" s="148">
        <v>0.88014298677444458</v>
      </c>
      <c r="D29" s="166" t="s">
        <v>104</v>
      </c>
      <c r="E29" s="149">
        <v>0.70317888259887695</v>
      </c>
      <c r="F29" s="149">
        <v>0.75098490715026855</v>
      </c>
      <c r="G29" s="41">
        <v>0.87589752674102783</v>
      </c>
      <c r="H29" s="165">
        <v>0.95825368165969849</v>
      </c>
      <c r="I29" s="149">
        <v>0.67290985584259033</v>
      </c>
      <c r="J29" s="151">
        <v>0.63570809364318848</v>
      </c>
      <c r="K29" s="151">
        <v>0.89321666955947876</v>
      </c>
    </row>
    <row r="30" spans="1:18" ht="15" thickBot="1" x14ac:dyDescent="0.45">
      <c r="A30" s="699"/>
      <c r="B30" s="130" t="s">
        <v>12</v>
      </c>
      <c r="C30" s="148">
        <v>0.87466561794281006</v>
      </c>
      <c r="D30" s="152">
        <v>0.70981347560882568</v>
      </c>
      <c r="E30" s="150" t="s">
        <v>104</v>
      </c>
      <c r="F30" s="149">
        <v>0.69680643081665039</v>
      </c>
      <c r="G30" s="41">
        <v>0.88046526908874512</v>
      </c>
      <c r="H30" s="149">
        <v>0.68614816665649414</v>
      </c>
      <c r="I30" s="150">
        <v>0.95876699686050415</v>
      </c>
      <c r="J30" s="151">
        <v>0.63101589679718018</v>
      </c>
      <c r="K30" s="151">
        <v>0.88469994068145752</v>
      </c>
    </row>
    <row r="31" spans="1:18" ht="15" thickBot="1" x14ac:dyDescent="0.45">
      <c r="A31" s="700"/>
      <c r="B31" s="133" t="s">
        <v>13</v>
      </c>
      <c r="C31" s="193">
        <v>0.85264211893081665</v>
      </c>
      <c r="D31" s="194">
        <v>0.68386602401733398</v>
      </c>
      <c r="E31" s="195">
        <v>0.71151053905487061</v>
      </c>
      <c r="F31" s="196" t="s">
        <v>110</v>
      </c>
      <c r="G31" s="197">
        <v>0.83059388399124146</v>
      </c>
      <c r="H31" s="195">
        <v>0.64636325836181641</v>
      </c>
      <c r="I31" s="195">
        <v>0.65070098638534546</v>
      </c>
      <c r="J31" s="198">
        <v>0.93650233745574951</v>
      </c>
      <c r="K31" s="199">
        <v>0.85889607667922974</v>
      </c>
    </row>
    <row r="32" spans="1:18" ht="15.45" thickTop="1" thickBot="1" x14ac:dyDescent="0.45">
      <c r="A32" s="259" t="s">
        <v>208</v>
      </c>
      <c r="B32" s="176" t="s">
        <v>208</v>
      </c>
      <c r="C32" s="177" t="s">
        <v>111</v>
      </c>
      <c r="D32" s="152">
        <v>0.92578214406967163</v>
      </c>
      <c r="E32" s="149">
        <v>0.87727117538452148</v>
      </c>
      <c r="F32" s="149">
        <v>0.88846856355667114</v>
      </c>
      <c r="G32" s="179">
        <v>0.97400903701782227</v>
      </c>
      <c r="H32" s="149">
        <v>0.90999346971511841</v>
      </c>
      <c r="I32" s="149">
        <v>0.83893108367919922</v>
      </c>
      <c r="J32" s="151">
        <v>0.79145079851150513</v>
      </c>
      <c r="K32" s="200">
        <v>0.97478240728378296</v>
      </c>
    </row>
    <row r="33" spans="1:11" ht="15" thickBot="1" x14ac:dyDescent="0.45">
      <c r="A33" s="260" t="s">
        <v>210</v>
      </c>
      <c r="B33" s="180" t="s">
        <v>210</v>
      </c>
      <c r="C33" s="177" t="s">
        <v>106</v>
      </c>
      <c r="D33" s="152">
        <v>0.85683357715606689</v>
      </c>
      <c r="E33" s="149">
        <v>0.84390759468078613</v>
      </c>
      <c r="F33" s="149">
        <v>0.88880372047424316</v>
      </c>
      <c r="G33" s="179">
        <v>0.91982424259185791</v>
      </c>
      <c r="H33" s="149">
        <v>0.82309430837631226</v>
      </c>
      <c r="I33" s="149">
        <v>0.80013471841812134</v>
      </c>
      <c r="J33" s="151">
        <v>0.78565990924835205</v>
      </c>
      <c r="K33" s="200">
        <v>0.93609178066253662</v>
      </c>
    </row>
    <row r="34" spans="1:11" ht="15" thickBot="1" x14ac:dyDescent="0.45">
      <c r="A34" s="261" t="s">
        <v>211</v>
      </c>
      <c r="B34" s="181" t="s">
        <v>211</v>
      </c>
      <c r="C34" s="182" t="s">
        <v>106</v>
      </c>
      <c r="D34" s="156">
        <v>0.83878260850906372</v>
      </c>
      <c r="E34" s="154">
        <v>0.83532136678695679</v>
      </c>
      <c r="F34" s="154">
        <v>0.87493932247161865</v>
      </c>
      <c r="G34" s="184">
        <v>0.90978795289993286</v>
      </c>
      <c r="H34" s="154">
        <v>0.80796432495117188</v>
      </c>
      <c r="I34" s="154">
        <v>0.79051178693771362</v>
      </c>
      <c r="J34" s="157">
        <v>0.78534418344497681</v>
      </c>
      <c r="K34" s="201">
        <v>0.92368590831756592</v>
      </c>
    </row>
    <row r="35" spans="1:11" ht="15" thickTop="1" x14ac:dyDescent="0.4"/>
    <row r="36" spans="1:11" ht="54.45" customHeight="1" x14ac:dyDescent="0.4">
      <c r="A36" s="701" t="s">
        <v>209</v>
      </c>
      <c r="B36" s="701"/>
      <c r="C36" s="701"/>
      <c r="D36" s="701"/>
      <c r="E36" s="701"/>
      <c r="F36" s="701"/>
      <c r="G36" s="701"/>
      <c r="H36" s="701"/>
      <c r="I36" s="701"/>
      <c r="J36" s="701"/>
      <c r="K36" s="701"/>
    </row>
  </sheetData>
  <mergeCells count="13">
    <mergeCell ref="C22:F22"/>
    <mergeCell ref="G22:J22"/>
    <mergeCell ref="A24:A27"/>
    <mergeCell ref="A28:A31"/>
    <mergeCell ref="A36:K36"/>
    <mergeCell ref="O1:R1"/>
    <mergeCell ref="A3:A6"/>
    <mergeCell ref="A7:A10"/>
    <mergeCell ref="A11:A14"/>
    <mergeCell ref="A19:N19"/>
    <mergeCell ref="C1:F1"/>
    <mergeCell ref="G1:J1"/>
    <mergeCell ref="K1:N1"/>
  </mergeCells>
  <pageMargins left="0.7" right="0.7" top="0.75" bottom="0.75" header="0.3" footer="0.3"/>
  <pageSetup paperSize="9" scale="81"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1" sqref="B1"/>
    </sheetView>
  </sheetViews>
  <sheetFormatPr baseColWidth="10" defaultColWidth="10.921875" defaultRowHeight="14.6" x14ac:dyDescent="0.4"/>
  <cols>
    <col min="1" max="1" width="28.921875" customWidth="1"/>
  </cols>
  <sheetData>
    <row r="1" spans="1:7" ht="15" thickBot="1" x14ac:dyDescent="0.45"/>
    <row r="2" spans="1:7" ht="15.45" thickTop="1" thickBot="1" x14ac:dyDescent="0.45">
      <c r="A2" s="113" t="s">
        <v>93</v>
      </c>
      <c r="B2" s="114" t="s">
        <v>94</v>
      </c>
      <c r="C2" s="115" t="s">
        <v>95</v>
      </c>
      <c r="D2" s="116" t="s">
        <v>96</v>
      </c>
      <c r="E2" s="117" t="s">
        <v>97</v>
      </c>
      <c r="F2" s="118" t="s">
        <v>95</v>
      </c>
      <c r="G2" s="119" t="s">
        <v>96</v>
      </c>
    </row>
    <row r="3" spans="1:7" ht="15.45" thickTop="1" thickBot="1" x14ac:dyDescent="0.45">
      <c r="A3" s="15" t="s">
        <v>9</v>
      </c>
      <c r="B3" s="120">
        <v>1.0429999999999999</v>
      </c>
      <c r="C3" s="121">
        <v>0.98899999999999999</v>
      </c>
      <c r="D3" s="122">
        <v>1.0980000000000001</v>
      </c>
      <c r="E3" s="123">
        <v>0.91500000000000004</v>
      </c>
      <c r="F3" s="123">
        <v>0.86699999999999999</v>
      </c>
      <c r="G3" s="122">
        <v>0.96299999999999997</v>
      </c>
    </row>
    <row r="4" spans="1:7" ht="15" thickBot="1" x14ac:dyDescent="0.45">
      <c r="A4" s="16" t="s">
        <v>10</v>
      </c>
      <c r="B4" s="120">
        <v>1.028</v>
      </c>
      <c r="C4" s="121">
        <v>0.996</v>
      </c>
      <c r="D4" s="122">
        <v>1.0609999999999999</v>
      </c>
      <c r="E4" s="123">
        <v>0.95699999999999996</v>
      </c>
      <c r="F4" s="123">
        <v>0.92600000000000005</v>
      </c>
      <c r="G4" s="122">
        <v>0.98899999999999999</v>
      </c>
    </row>
    <row r="5" spans="1:7" ht="15.9" thickBot="1" x14ac:dyDescent="0.45">
      <c r="A5" s="16" t="s">
        <v>213</v>
      </c>
      <c r="B5" s="513">
        <v>1.069</v>
      </c>
      <c r="C5" s="514">
        <v>1.0409999999999999</v>
      </c>
      <c r="D5" s="515">
        <v>1.097</v>
      </c>
      <c r="E5" s="123">
        <v>0.92600000000000005</v>
      </c>
      <c r="F5" s="123">
        <v>0.90100000000000002</v>
      </c>
      <c r="G5" s="122">
        <v>0.95099999999999996</v>
      </c>
    </row>
    <row r="6" spans="1:7" ht="15" thickBot="1" x14ac:dyDescent="0.45">
      <c r="A6" s="16" t="s">
        <v>214</v>
      </c>
      <c r="B6" s="513">
        <v>1.2150000000000001</v>
      </c>
      <c r="C6" s="514">
        <v>1.18</v>
      </c>
      <c r="D6" s="515">
        <v>1.25</v>
      </c>
      <c r="E6" s="123">
        <v>0.81200000000000006</v>
      </c>
      <c r="F6" s="123">
        <v>0.78900000000000003</v>
      </c>
      <c r="G6" s="122">
        <v>0.83499999999999996</v>
      </c>
    </row>
    <row r="7" spans="1:7" ht="15" thickBot="1" x14ac:dyDescent="0.45">
      <c r="A7" s="16" t="s">
        <v>215</v>
      </c>
      <c r="B7" s="120">
        <v>1.0209999999999999</v>
      </c>
      <c r="C7" s="121">
        <v>0.97299999999999998</v>
      </c>
      <c r="D7" s="122">
        <v>1.071</v>
      </c>
      <c r="E7" s="123">
        <v>0.94</v>
      </c>
      <c r="F7" s="123">
        <v>0.89500000000000002</v>
      </c>
      <c r="G7" s="122">
        <v>0.98699999999999999</v>
      </c>
    </row>
    <row r="8" spans="1:7" ht="15" thickBot="1" x14ac:dyDescent="0.45">
      <c r="A8" s="21" t="s">
        <v>216</v>
      </c>
      <c r="B8" s="516">
        <v>1.847</v>
      </c>
      <c r="C8" s="517">
        <v>1.7090000000000001</v>
      </c>
      <c r="D8" s="518">
        <v>1.994</v>
      </c>
      <c r="E8" s="124">
        <v>0.55200000000000005</v>
      </c>
      <c r="F8" s="124">
        <v>0.52</v>
      </c>
      <c r="G8" s="125">
        <v>0.58499999999999996</v>
      </c>
    </row>
    <row r="9" spans="1:7" ht="15" thickTop="1" x14ac:dyDescent="0.4"/>
    <row r="10" spans="1:7" ht="107.05" customHeight="1" x14ac:dyDescent="0.4">
      <c r="A10" s="669" t="s">
        <v>217</v>
      </c>
      <c r="B10" s="669"/>
      <c r="C10" s="669"/>
      <c r="D10" s="669"/>
      <c r="E10" s="669"/>
      <c r="F10" s="669"/>
      <c r="G10" s="669"/>
    </row>
  </sheetData>
  <mergeCells count="1">
    <mergeCell ref="A10:G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C1" sqref="C1"/>
    </sheetView>
  </sheetViews>
  <sheetFormatPr baseColWidth="10" defaultColWidth="10.921875" defaultRowHeight="14.6" x14ac:dyDescent="0.4"/>
  <cols>
    <col min="1" max="1" width="27.69140625" customWidth="1"/>
    <col min="2" max="2" width="8.23046875" customWidth="1"/>
    <col min="3" max="4" width="7.61328125" style="23" customWidth="1"/>
    <col min="5" max="5" width="8.921875" style="23" customWidth="1"/>
    <col min="6" max="6" width="8.53515625" style="23" customWidth="1"/>
    <col min="7" max="7" width="7.61328125" style="23" customWidth="1"/>
    <col min="8" max="8" width="8.15234375" style="23" customWidth="1"/>
    <col min="9" max="9" width="7.61328125" style="23" customWidth="1"/>
    <col min="10" max="11" width="10.921875" style="18"/>
    <col min="12" max="12" width="10.921875" style="19"/>
  </cols>
  <sheetData>
    <row r="1" spans="1:12" ht="30" thickTop="1" thickBot="1" x14ac:dyDescent="0.45">
      <c r="A1" s="273" t="s">
        <v>0</v>
      </c>
      <c r="B1" s="1"/>
      <c r="C1" s="2" t="s">
        <v>1</v>
      </c>
      <c r="D1" s="3" t="s">
        <v>2</v>
      </c>
      <c r="E1" s="4" t="s">
        <v>3</v>
      </c>
      <c r="F1" s="4" t="s">
        <v>4</v>
      </c>
      <c r="G1" s="4" t="s">
        <v>5</v>
      </c>
      <c r="H1" s="4" t="s">
        <v>6</v>
      </c>
      <c r="I1" s="5" t="s">
        <v>7</v>
      </c>
      <c r="J1" s="6"/>
      <c r="K1" s="7"/>
      <c r="L1" s="8"/>
    </row>
    <row r="2" spans="1:12" ht="15" thickTop="1" x14ac:dyDescent="0.4">
      <c r="A2" s="584" t="s">
        <v>159</v>
      </c>
      <c r="B2" s="716" t="s">
        <v>8</v>
      </c>
      <c r="C2" s="585">
        <v>-6.4713469787169839E-2</v>
      </c>
      <c r="D2" s="586">
        <v>9.8823682950288372E-3</v>
      </c>
      <c r="E2" s="587">
        <v>8.2383459762489171</v>
      </c>
      <c r="F2" s="587">
        <v>0.23297712594472952</v>
      </c>
      <c r="G2" s="587">
        <v>0.51467775081244405</v>
      </c>
      <c r="H2" s="588">
        <v>26.489318718135628</v>
      </c>
      <c r="I2" s="589">
        <v>42.881236746690561</v>
      </c>
      <c r="J2" s="8"/>
      <c r="K2" s="8"/>
      <c r="L2" s="8"/>
    </row>
    <row r="3" spans="1:12" x14ac:dyDescent="0.4">
      <c r="A3" s="601" t="s">
        <v>9</v>
      </c>
      <c r="B3" s="717"/>
      <c r="C3" s="602">
        <v>-8.1498559974221299E-2</v>
      </c>
      <c r="D3" s="603">
        <v>1.0434024815395335E-2</v>
      </c>
      <c r="E3" s="604">
        <v>8.4741110055164519</v>
      </c>
      <c r="F3" s="604">
        <v>0.24598244479004194</v>
      </c>
      <c r="G3" s="604">
        <v>0.58217101858582443</v>
      </c>
      <c r="H3" s="605">
        <v>33.892309488125633</v>
      </c>
      <c r="I3" s="606">
        <v>61.00931371006682</v>
      </c>
      <c r="J3" s="8"/>
      <c r="K3" s="8"/>
      <c r="L3" s="8"/>
    </row>
    <row r="4" spans="1:12" x14ac:dyDescent="0.4">
      <c r="A4" s="601" t="s">
        <v>10</v>
      </c>
      <c r="B4" s="717"/>
      <c r="C4" s="602">
        <v>-7.4892325121496212E-2</v>
      </c>
      <c r="D4" s="603">
        <v>1.0633214462080973E-2</v>
      </c>
      <c r="E4" s="604">
        <v>8.4079318709928437</v>
      </c>
      <c r="F4" s="604">
        <v>0.25067834662423188</v>
      </c>
      <c r="G4" s="604">
        <v>0.54241859540965376</v>
      </c>
      <c r="H4" s="605">
        <v>29.421793264618167</v>
      </c>
      <c r="I4" s="606">
        <v>49.607287581229585</v>
      </c>
      <c r="J4" s="8"/>
      <c r="K4" s="8"/>
      <c r="L4" s="8"/>
    </row>
    <row r="5" spans="1:12" ht="15.45" x14ac:dyDescent="0.4">
      <c r="A5" s="619" t="s">
        <v>213</v>
      </c>
      <c r="B5" s="717"/>
      <c r="C5" s="620">
        <v>-7.5193115793515189E-2</v>
      </c>
      <c r="D5" s="621">
        <v>1.0807537720339943E-2</v>
      </c>
      <c r="E5" s="622">
        <v>8.3172852263766952</v>
      </c>
      <c r="F5" s="622">
        <v>0.25478802261302552</v>
      </c>
      <c r="G5" s="622">
        <v>0.53773129606531256</v>
      </c>
      <c r="H5" s="623">
        <v>28.91549467680808</v>
      </c>
      <c r="I5" s="624">
        <v>48.406384076186626</v>
      </c>
      <c r="J5" s="8"/>
      <c r="K5" s="8"/>
      <c r="L5" s="8"/>
    </row>
    <row r="6" spans="1:12" x14ac:dyDescent="0.4">
      <c r="A6" s="630" t="s">
        <v>214</v>
      </c>
      <c r="B6" s="717"/>
      <c r="C6" s="625">
        <v>-7.1027120410508071E-2</v>
      </c>
      <c r="D6" s="626">
        <v>1.1190300764029852E-2</v>
      </c>
      <c r="E6" s="627">
        <v>7.8966722709048334</v>
      </c>
      <c r="F6" s="627">
        <v>0.26381167273154921</v>
      </c>
      <c r="G6" s="627">
        <v>0.50291233303771044</v>
      </c>
      <c r="H6" s="628">
        <v>25.292081472143295</v>
      </c>
      <c r="I6" s="629">
        <v>40.286997074651318</v>
      </c>
      <c r="J6" s="8"/>
      <c r="K6" s="8"/>
      <c r="L6" s="8"/>
    </row>
    <row r="7" spans="1:12" x14ac:dyDescent="0.4">
      <c r="A7" s="582" t="s">
        <v>215</v>
      </c>
      <c r="B7" s="717"/>
      <c r="C7" s="10">
        <v>-5.580047551905494E-2</v>
      </c>
      <c r="D7" s="11">
        <v>1.129903541159355E-2</v>
      </c>
      <c r="E7" s="12">
        <v>8.0244923624993376</v>
      </c>
      <c r="F7" s="12">
        <v>0.26637509527599607</v>
      </c>
      <c r="G7" s="12">
        <v>0.41241902535065145</v>
      </c>
      <c r="H7" s="13">
        <v>17.008945247118127</v>
      </c>
      <c r="I7" s="14">
        <v>24.388947585182628</v>
      </c>
      <c r="J7" s="8"/>
      <c r="K7" s="8"/>
      <c r="L7" s="8"/>
    </row>
    <row r="8" spans="1:12" ht="15" thickBot="1" x14ac:dyDescent="0.45">
      <c r="A8" s="583" t="s">
        <v>216</v>
      </c>
      <c r="B8" s="717"/>
      <c r="C8" s="10">
        <v>-4.1869965534713498E-2</v>
      </c>
      <c r="D8" s="11">
        <v>8.2726002707718162E-3</v>
      </c>
      <c r="E8" s="12">
        <v>5.9882183776008926</v>
      </c>
      <c r="F8" s="12">
        <v>0.19502679698180431</v>
      </c>
      <c r="G8" s="12">
        <v>0.42087344224076534</v>
      </c>
      <c r="H8" s="13">
        <v>17.713445438359084</v>
      </c>
      <c r="I8" s="14">
        <v>25.61657877637472</v>
      </c>
      <c r="J8" s="8"/>
      <c r="K8" s="8"/>
      <c r="L8" s="8"/>
    </row>
    <row r="9" spans="1:12" ht="15" thickTop="1" x14ac:dyDescent="0.4">
      <c r="A9" s="584" t="s">
        <v>159</v>
      </c>
      <c r="B9" s="719" t="s">
        <v>11</v>
      </c>
      <c r="C9" s="590">
        <v>-8.9208597559317163E-2</v>
      </c>
      <c r="D9" s="591">
        <v>1.1692562049191814E-2</v>
      </c>
      <c r="E9" s="592">
        <v>8.1379894695359258</v>
      </c>
      <c r="F9" s="592">
        <v>0.27565249744046061</v>
      </c>
      <c r="G9" s="592">
        <v>0.57313046950214219</v>
      </c>
      <c r="H9" s="593">
        <v>32.847853507174591</v>
      </c>
      <c r="I9" s="594">
        <v>58.209525257266435</v>
      </c>
      <c r="K9" s="8"/>
    </row>
    <row r="10" spans="1:12" x14ac:dyDescent="0.4">
      <c r="A10" s="601" t="s">
        <v>9</v>
      </c>
      <c r="B10" s="720"/>
      <c r="C10" s="607">
        <v>-0.10071494418079925</v>
      </c>
      <c r="D10" s="608">
        <v>1.3206322405834546E-2</v>
      </c>
      <c r="E10" s="609">
        <v>8.0585895900273794</v>
      </c>
      <c r="F10" s="609">
        <v>0.30934800130616297</v>
      </c>
      <c r="G10" s="609">
        <v>0.57459048352113506</v>
      </c>
      <c r="H10" s="610">
        <v>33.015422375305178</v>
      </c>
      <c r="I10" s="611">
        <v>58.159952311914893</v>
      </c>
      <c r="K10" s="8"/>
    </row>
    <row r="11" spans="1:12" x14ac:dyDescent="0.4">
      <c r="A11" s="601" t="s">
        <v>10</v>
      </c>
      <c r="B11" s="720"/>
      <c r="C11" s="607">
        <v>-0.10925185480854056</v>
      </c>
      <c r="D11" s="608">
        <v>1.2966480176077089E-2</v>
      </c>
      <c r="E11" s="609">
        <v>8.1248952190530215</v>
      </c>
      <c r="F11" s="609">
        <v>0.30568515510207822</v>
      </c>
      <c r="G11" s="609">
        <v>0.61127735732549526</v>
      </c>
      <c r="H11" s="610">
        <v>37.36600075788413</v>
      </c>
      <c r="I11" s="611">
        <v>70.992658045030169</v>
      </c>
      <c r="K11" s="8"/>
    </row>
    <row r="12" spans="1:12" ht="15.45" x14ac:dyDescent="0.4">
      <c r="A12" s="619" t="s">
        <v>213</v>
      </c>
      <c r="B12" s="720"/>
      <c r="C12" s="614">
        <v>-0.10691555676653955</v>
      </c>
      <c r="D12" s="615">
        <v>1.3099183898795989E-2</v>
      </c>
      <c r="E12" s="616">
        <v>8.0168990125484694</v>
      </c>
      <c r="F12" s="616">
        <v>0.3088136493049069</v>
      </c>
      <c r="G12" s="616">
        <v>0.59908204946586019</v>
      </c>
      <c r="H12" s="617">
        <v>35.889930199221531</v>
      </c>
      <c r="I12" s="618">
        <v>66.618266162853274</v>
      </c>
      <c r="K12" s="8"/>
    </row>
    <row r="13" spans="1:12" s="523" customFormat="1" ht="15" thickBot="1" x14ac:dyDescent="0.45">
      <c r="A13" s="631" t="s">
        <v>214</v>
      </c>
      <c r="B13" s="720"/>
      <c r="C13" s="632">
        <v>-9.955929086538573E-2</v>
      </c>
      <c r="D13" s="633">
        <v>1.294715513799986E-2</v>
      </c>
      <c r="E13" s="634">
        <v>7.8433572637762872</v>
      </c>
      <c r="F13" s="634">
        <v>0.30522956675568247</v>
      </c>
      <c r="G13" s="634">
        <v>0.57615289155445737</v>
      </c>
      <c r="H13" s="635">
        <v>32.633830700493668</v>
      </c>
      <c r="I13" s="636">
        <v>59.130953931025125</v>
      </c>
      <c r="J13" s="18"/>
      <c r="K13" s="8"/>
      <c r="L13" s="19"/>
    </row>
    <row r="14" spans="1:12" ht="15" thickTop="1" x14ac:dyDescent="0.4">
      <c r="A14" s="584" t="s">
        <v>159</v>
      </c>
      <c r="B14" s="719" t="s">
        <v>12</v>
      </c>
      <c r="C14" s="596">
        <v>-5.9085553321945622E-2</v>
      </c>
      <c r="D14" s="597">
        <v>1.2341962096115528E-2</v>
      </c>
      <c r="E14" s="598">
        <v>7.9785644903015935</v>
      </c>
      <c r="F14" s="598">
        <v>0.29096212282618583</v>
      </c>
      <c r="G14" s="598">
        <v>0.40186200428593782</v>
      </c>
      <c r="H14" s="599">
        <v>16.149307048871108</v>
      </c>
      <c r="I14" s="600">
        <v>22.91892256556228</v>
      </c>
      <c r="K14" s="8"/>
    </row>
    <row r="15" spans="1:12" x14ac:dyDescent="0.4">
      <c r="A15" s="601" t="s">
        <v>9</v>
      </c>
      <c r="B15" s="720"/>
      <c r="C15" s="607">
        <v>-8.0267340754904493E-2</v>
      </c>
      <c r="D15" s="608">
        <v>1.5163081141185808E-2</v>
      </c>
      <c r="E15" s="609">
        <v>8.0889382241799517</v>
      </c>
      <c r="F15" s="609">
        <v>0.35747008806757796</v>
      </c>
      <c r="G15" s="609">
        <v>0.43657604277649231</v>
      </c>
      <c r="H15" s="610">
        <v>19.059864112638163</v>
      </c>
      <c r="I15" s="611">
        <v>28.022238961401243</v>
      </c>
      <c r="K15" s="8"/>
    </row>
    <row r="16" spans="1:12" x14ac:dyDescent="0.4">
      <c r="A16" s="601" t="s">
        <v>10</v>
      </c>
      <c r="B16" s="720"/>
      <c r="C16" s="607">
        <v>-6.8451131286164271E-2</v>
      </c>
      <c r="D16" s="608">
        <v>1.5145828245552219E-2</v>
      </c>
      <c r="E16" s="609">
        <v>7.967253823789358</v>
      </c>
      <c r="F16" s="609">
        <v>0.35549854760590738</v>
      </c>
      <c r="G16" s="609">
        <v>0.38413100895045976</v>
      </c>
      <c r="H16" s="610">
        <v>14.755663203729821</v>
      </c>
      <c r="I16" s="611">
        <v>20.425617976258366</v>
      </c>
      <c r="K16" s="8"/>
    </row>
    <row r="17" spans="1:12" ht="15.45" x14ac:dyDescent="0.4">
      <c r="A17" s="619" t="s">
        <v>213</v>
      </c>
      <c r="B17" s="720"/>
      <c r="C17" s="614">
        <v>-6.4348611381168819E-2</v>
      </c>
      <c r="D17" s="615">
        <v>1.4360561992042616E-2</v>
      </c>
      <c r="E17" s="616">
        <v>7.8891355365085767</v>
      </c>
      <c r="F17" s="616">
        <v>0.3385506753012027</v>
      </c>
      <c r="G17" s="616">
        <v>0.37995961554306795</v>
      </c>
      <c r="H17" s="617">
        <v>14.436930944363599</v>
      </c>
      <c r="I17" s="618">
        <v>20.078695181704646</v>
      </c>
      <c r="K17" s="8"/>
    </row>
    <row r="18" spans="1:12" s="523" customFormat="1" ht="15" thickBot="1" x14ac:dyDescent="0.45">
      <c r="A18" s="631" t="s">
        <v>214</v>
      </c>
      <c r="B18" s="722"/>
      <c r="C18" s="637">
        <v>-6.6073770971199611E-2</v>
      </c>
      <c r="D18" s="638">
        <v>1.4014477521492423E-2</v>
      </c>
      <c r="E18" s="639">
        <v>7.9227981279999975</v>
      </c>
      <c r="F18" s="639">
        <v>0.33039172363336744</v>
      </c>
      <c r="G18" s="639">
        <v>0.39672673209243509</v>
      </c>
      <c r="H18" s="640">
        <v>15.031136130091705</v>
      </c>
      <c r="I18" s="641">
        <v>22.228203526089484</v>
      </c>
      <c r="J18" s="18"/>
      <c r="K18" s="8"/>
      <c r="L18" s="19"/>
    </row>
    <row r="19" spans="1:12" ht="15" thickTop="1" x14ac:dyDescent="0.4">
      <c r="A19" s="595" t="s">
        <v>159</v>
      </c>
      <c r="B19" s="719" t="s">
        <v>13</v>
      </c>
      <c r="C19" s="590">
        <v>-5.2304088321766105E-2</v>
      </c>
      <c r="D19" s="591">
        <v>8.9732281501594419E-3</v>
      </c>
      <c r="E19" s="592">
        <v>8.5646697199712296</v>
      </c>
      <c r="F19" s="592">
        <v>0.21154412003872683</v>
      </c>
      <c r="G19" s="592">
        <v>0.4712757549703962</v>
      </c>
      <c r="H19" s="593">
        <v>22.210083722291692</v>
      </c>
      <c r="I19" s="594">
        <v>33.976125562563404</v>
      </c>
      <c r="K19" s="8"/>
    </row>
    <row r="20" spans="1:12" x14ac:dyDescent="0.4">
      <c r="A20" s="612" t="s">
        <v>9</v>
      </c>
      <c r="B20" s="720"/>
      <c r="C20" s="607">
        <v>-6.6455419880037864E-2</v>
      </c>
      <c r="D20" s="608">
        <v>9.6786981949205757E-3</v>
      </c>
      <c r="E20" s="609">
        <v>9.292565185778928</v>
      </c>
      <c r="F20" s="609">
        <v>0.22817559728808481</v>
      </c>
      <c r="G20" s="609">
        <v>0.53268572438674</v>
      </c>
      <c r="H20" s="610">
        <v>28.3754080965426</v>
      </c>
      <c r="I20" s="611">
        <v>47.144053093384173</v>
      </c>
      <c r="K20" s="8"/>
    </row>
    <row r="21" spans="1:12" x14ac:dyDescent="0.4">
      <c r="A21" s="612" t="s">
        <v>10</v>
      </c>
      <c r="B21" s="720"/>
      <c r="C21" s="607">
        <v>-5.1440412734579936E-2</v>
      </c>
      <c r="D21" s="608">
        <v>9.6107471079354672E-3</v>
      </c>
      <c r="E21" s="609">
        <v>9.161313502582658</v>
      </c>
      <c r="F21" s="609">
        <v>0.22657364839506747</v>
      </c>
      <c r="G21" s="609">
        <v>0.44048739314386887</v>
      </c>
      <c r="H21" s="610">
        <v>19.40291435186813</v>
      </c>
      <c r="I21" s="611">
        <v>28.648018589067004</v>
      </c>
      <c r="K21" s="8"/>
    </row>
    <row r="22" spans="1:12" ht="15.45" x14ac:dyDescent="0.4">
      <c r="A22" s="613" t="s">
        <v>213</v>
      </c>
      <c r="B22" s="720"/>
      <c r="C22" s="614">
        <v>-5.6436691474389664E-2</v>
      </c>
      <c r="D22" s="615">
        <v>1.016156379028621E-2</v>
      </c>
      <c r="E22" s="616">
        <v>9.0518293206146367</v>
      </c>
      <c r="F22" s="616">
        <v>0.23955916803422528</v>
      </c>
      <c r="G22" s="616">
        <v>0.45370973471180448</v>
      </c>
      <c r="H22" s="617">
        <v>20.585252337225601</v>
      </c>
      <c r="I22" s="618">
        <v>30.846223154066831</v>
      </c>
      <c r="K22" s="8"/>
    </row>
    <row r="23" spans="1:12" ht="15" thickBot="1" x14ac:dyDescent="0.45">
      <c r="A23" s="642" t="s">
        <v>214</v>
      </c>
      <c r="B23" s="721"/>
      <c r="C23" s="637">
        <v>-4.1266811469149442E-2</v>
      </c>
      <c r="D23" s="638">
        <v>1.1650041096376984E-2</v>
      </c>
      <c r="E23" s="639">
        <v>7.9647341125319251</v>
      </c>
      <c r="F23" s="639">
        <v>0.2746500647154817</v>
      </c>
      <c r="G23" s="639">
        <v>0.3088393628752179</v>
      </c>
      <c r="H23" s="640">
        <v>8.7779918044877832</v>
      </c>
      <c r="I23" s="641">
        <v>12.54720266934833</v>
      </c>
    </row>
    <row r="24" spans="1:12" ht="94" customHeight="1" thickTop="1" x14ac:dyDescent="0.4">
      <c r="A24" s="718" t="s">
        <v>163</v>
      </c>
      <c r="B24" s="701"/>
      <c r="C24" s="701"/>
      <c r="D24" s="701"/>
      <c r="E24" s="701"/>
      <c r="F24" s="701"/>
      <c r="G24" s="701"/>
      <c r="H24" s="701"/>
      <c r="I24" s="701"/>
    </row>
  </sheetData>
  <mergeCells count="5">
    <mergeCell ref="B2:B8"/>
    <mergeCell ref="A24:I24"/>
    <mergeCell ref="B19:B23"/>
    <mergeCell ref="B14:B18"/>
    <mergeCell ref="B9:B13"/>
  </mergeCells>
  <pageMargins left="0.7" right="0.7" top="0.75" bottom="0.75" header="0.3" footer="0.3"/>
  <pageSetup paperSize="9"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A27" zoomScale="70" zoomScaleNormal="70" workbookViewId="0">
      <selection activeCell="J39" sqref="J39"/>
    </sheetView>
  </sheetViews>
  <sheetFormatPr baseColWidth="10" defaultColWidth="10.921875" defaultRowHeight="14.6" x14ac:dyDescent="0.4"/>
  <cols>
    <col min="1" max="1" width="25.53515625" customWidth="1"/>
    <col min="8" max="8" width="2.15234375" customWidth="1"/>
    <col min="9" max="9" width="23.53515625" customWidth="1"/>
    <col min="10" max="10" width="15.23046875" customWidth="1"/>
    <col min="14" max="14" width="10.921875" style="488"/>
  </cols>
  <sheetData>
    <row r="1" spans="1:18" ht="30" thickTop="1" thickBot="1" x14ac:dyDescent="0.45">
      <c r="A1" s="267" t="s">
        <v>219</v>
      </c>
      <c r="B1" s="24" t="s">
        <v>15</v>
      </c>
      <c r="C1" s="25" t="s">
        <v>16</v>
      </c>
      <c r="D1" s="26" t="s">
        <v>17</v>
      </c>
      <c r="E1" s="26" t="s">
        <v>18</v>
      </c>
      <c r="F1" s="26" t="s">
        <v>35</v>
      </c>
      <c r="G1" s="26" t="s">
        <v>19</v>
      </c>
      <c r="H1" s="269"/>
      <c r="I1" s="268" t="s">
        <v>203</v>
      </c>
      <c r="J1" s="52" t="s">
        <v>15</v>
      </c>
      <c r="K1" s="53" t="s">
        <v>16</v>
      </c>
      <c r="L1" s="54" t="s">
        <v>17</v>
      </c>
      <c r="M1" s="54" t="s">
        <v>18</v>
      </c>
      <c r="N1" s="54" t="s">
        <v>201</v>
      </c>
      <c r="O1" s="54" t="s">
        <v>28</v>
      </c>
      <c r="P1" s="55" t="s">
        <v>19</v>
      </c>
      <c r="R1" s="491"/>
    </row>
    <row r="2" spans="1:18" ht="15.45" thickTop="1" thickBot="1" x14ac:dyDescent="0.45">
      <c r="A2" s="723" t="s">
        <v>159</v>
      </c>
      <c r="B2" s="532" t="s">
        <v>20</v>
      </c>
      <c r="C2" s="27">
        <v>-0.29838004897963394</v>
      </c>
      <c r="D2" s="28">
        <v>-0.20594507759653166</v>
      </c>
      <c r="E2" s="29">
        <v>0.34796757125404598</v>
      </c>
      <c r="F2" s="29">
        <v>5.7171159501483482</v>
      </c>
      <c r="G2" s="30" t="s">
        <v>21</v>
      </c>
      <c r="H2" s="269"/>
      <c r="I2" s="735" t="s">
        <v>159</v>
      </c>
      <c r="J2" s="581" t="s">
        <v>20</v>
      </c>
      <c r="K2" s="56">
        <v>-0.58213788348399997</v>
      </c>
      <c r="L2" s="57">
        <v>-0.3193395352240499</v>
      </c>
      <c r="M2" s="12">
        <v>0.62582990219706081</v>
      </c>
      <c r="N2" s="12">
        <v>0.39166306648398269</v>
      </c>
      <c r="O2" s="58">
        <v>62.129198201491704</v>
      </c>
      <c r="P2" s="750" t="s">
        <v>29</v>
      </c>
      <c r="R2" s="491"/>
    </row>
    <row r="3" spans="1:18" x14ac:dyDescent="0.4">
      <c r="A3" s="724"/>
      <c r="B3" s="537" t="s">
        <v>11</v>
      </c>
      <c r="C3" s="545">
        <v>-0.27572334691634115</v>
      </c>
      <c r="D3" s="539">
        <v>-0.10889433253997996</v>
      </c>
      <c r="E3" s="539">
        <v>0.2877813854915543</v>
      </c>
      <c r="F3" s="539">
        <v>3.7472962767622691</v>
      </c>
      <c r="G3" s="531" t="s">
        <v>22</v>
      </c>
      <c r="H3" s="269"/>
      <c r="I3" s="735"/>
      <c r="J3" s="225" t="s">
        <v>11</v>
      </c>
      <c r="K3" s="59">
        <v>-0.61799495206695454</v>
      </c>
      <c r="L3" s="60">
        <v>-0.21501874222578199</v>
      </c>
      <c r="M3" s="61">
        <v>0.62688387345319063</v>
      </c>
      <c r="N3" s="61">
        <v>0.3929833907956759</v>
      </c>
      <c r="O3" s="62">
        <v>62.474233219898181</v>
      </c>
      <c r="P3" s="753"/>
      <c r="R3" s="491"/>
    </row>
    <row r="4" spans="1:18" x14ac:dyDescent="0.4">
      <c r="A4" s="724"/>
      <c r="B4" s="20" t="s">
        <v>12</v>
      </c>
      <c r="C4" s="31">
        <v>-0.25467711671430726</v>
      </c>
      <c r="D4" s="34">
        <v>-0.22697465940211617</v>
      </c>
      <c r="E4" s="32">
        <v>0.32654241238058412</v>
      </c>
      <c r="F4" s="32">
        <v>4.953314463039229</v>
      </c>
      <c r="G4" s="33" t="s">
        <v>23</v>
      </c>
      <c r="H4" s="269"/>
      <c r="I4" s="735"/>
      <c r="J4" s="224" t="s">
        <v>12</v>
      </c>
      <c r="K4" s="56">
        <v>-0.48645849668280694</v>
      </c>
      <c r="L4" s="57">
        <v>-0.41373689659759399</v>
      </c>
      <c r="M4" s="12">
        <v>0.59544451406523524</v>
      </c>
      <c r="N4" s="12">
        <v>0.35455416933038414</v>
      </c>
      <c r="O4" s="58">
        <v>53.009060891889817</v>
      </c>
      <c r="P4" s="753"/>
      <c r="R4" s="491"/>
    </row>
    <row r="5" spans="1:18" ht="15" thickBot="1" x14ac:dyDescent="0.45">
      <c r="A5" s="725"/>
      <c r="B5" s="35" t="s">
        <v>13</v>
      </c>
      <c r="C5" s="36">
        <v>-0.29806204139115799</v>
      </c>
      <c r="D5" s="37">
        <v>-0.21560781413263971</v>
      </c>
      <c r="E5" s="38">
        <v>0.35283207308124487</v>
      </c>
      <c r="F5" s="38">
        <v>5.9009689935364626</v>
      </c>
      <c r="G5" s="39" t="s">
        <v>21</v>
      </c>
      <c r="H5" s="269"/>
      <c r="I5" s="735"/>
      <c r="J5" s="224" t="s">
        <v>13</v>
      </c>
      <c r="K5" s="56">
        <v>-0.50038120294609656</v>
      </c>
      <c r="L5" s="57">
        <v>-0.24101566155458931</v>
      </c>
      <c r="M5" s="12">
        <v>0.5258827199304128</v>
      </c>
      <c r="N5" s="12">
        <v>0.27655263512140899</v>
      </c>
      <c r="O5" s="58">
        <v>36.889109816157308</v>
      </c>
      <c r="P5" s="753"/>
      <c r="R5" s="491"/>
    </row>
    <row r="6" spans="1:18" ht="15" thickTop="1" x14ac:dyDescent="0.4">
      <c r="A6" s="747" t="s">
        <v>9</v>
      </c>
      <c r="B6" s="533" t="str">
        <f t="shared" ref="B6:B21" si="0">B2</f>
        <v>Total</v>
      </c>
      <c r="C6" s="40">
        <v>-0.34109828224309602</v>
      </c>
      <c r="D6" s="34">
        <v>-0.20890865256841562</v>
      </c>
      <c r="E6" s="32">
        <v>0.38467416503523522</v>
      </c>
      <c r="F6" s="32">
        <v>7.2074460012327952</v>
      </c>
      <c r="G6" s="33" t="s">
        <v>21</v>
      </c>
      <c r="H6" s="269"/>
      <c r="I6" s="741"/>
      <c r="J6" s="511"/>
      <c r="K6" s="512"/>
      <c r="L6" s="77"/>
      <c r="M6" s="78"/>
      <c r="N6" s="78"/>
      <c r="O6" s="79"/>
      <c r="P6" s="753"/>
      <c r="R6" s="491"/>
    </row>
    <row r="7" spans="1:18" x14ac:dyDescent="0.4">
      <c r="A7" s="747"/>
      <c r="B7" s="537" t="str">
        <f t="shared" si="0"/>
        <v>Speech</v>
      </c>
      <c r="C7" s="147">
        <v>-0.21209923562326544</v>
      </c>
      <c r="D7" s="539">
        <v>-0.12346082244052448</v>
      </c>
      <c r="E7" s="539">
        <v>0.23714885218376236</v>
      </c>
      <c r="F7" s="539">
        <v>2.4432288621656961</v>
      </c>
      <c r="G7" s="531" t="s">
        <v>24</v>
      </c>
      <c r="H7" s="269"/>
      <c r="I7" s="742"/>
      <c r="J7" s="492"/>
      <c r="K7" s="56"/>
      <c r="L7" s="57"/>
      <c r="M7" s="12"/>
      <c r="N7" s="12"/>
      <c r="O7" s="58"/>
      <c r="P7" s="753"/>
      <c r="R7" s="491"/>
    </row>
    <row r="8" spans="1:18" x14ac:dyDescent="0.4">
      <c r="A8" s="747"/>
      <c r="B8" s="519" t="str">
        <f t="shared" si="0"/>
        <v>Spatial</v>
      </c>
      <c r="C8" s="42">
        <v>-0.3151905125676685</v>
      </c>
      <c r="D8" s="34">
        <v>-0.20632966582472603</v>
      </c>
      <c r="E8" s="32">
        <v>0.36187032361373406</v>
      </c>
      <c r="F8" s="32">
        <v>6.2533010310632786</v>
      </c>
      <c r="G8" s="33" t="s">
        <v>21</v>
      </c>
      <c r="H8" s="269"/>
      <c r="I8" s="742"/>
      <c r="J8" s="492"/>
      <c r="K8" s="56"/>
      <c r="L8" s="57"/>
      <c r="M8" s="12"/>
      <c r="N8" s="12"/>
      <c r="O8" s="58"/>
      <c r="P8" s="753"/>
      <c r="R8" s="491"/>
    </row>
    <row r="9" spans="1:18" ht="15" thickBot="1" x14ac:dyDescent="0.45">
      <c r="A9" s="747"/>
      <c r="B9" s="519" t="str">
        <f t="shared" si="0"/>
        <v>Quality</v>
      </c>
      <c r="C9" s="40">
        <v>-0.34807473968154545</v>
      </c>
      <c r="D9" s="32">
        <v>-0.18000797242087219</v>
      </c>
      <c r="E9" s="32">
        <v>0.37814397779291231</v>
      </c>
      <c r="F9" s="32">
        <v>6.9243344630009656</v>
      </c>
      <c r="G9" s="33" t="s">
        <v>21</v>
      </c>
      <c r="H9" s="269"/>
      <c r="I9" s="743"/>
      <c r="J9" s="492"/>
      <c r="K9" s="56"/>
      <c r="L9" s="57"/>
      <c r="M9" s="12"/>
      <c r="N9" s="12"/>
      <c r="O9" s="58"/>
      <c r="P9" s="753"/>
      <c r="R9" s="491"/>
    </row>
    <row r="10" spans="1:18" ht="15.45" thickTop="1" thickBot="1" x14ac:dyDescent="0.45">
      <c r="A10" s="748" t="s">
        <v>10</v>
      </c>
      <c r="B10" s="540" t="str">
        <f t="shared" si="0"/>
        <v>Total</v>
      </c>
      <c r="C10" s="541">
        <v>-0.31358848190843436</v>
      </c>
      <c r="D10" s="544">
        <v>-0.21857375526141021</v>
      </c>
      <c r="E10" s="542">
        <v>0.3668155034567685</v>
      </c>
      <c r="F10" s="542">
        <v>6.4521327386765774</v>
      </c>
      <c r="G10" s="543" t="s">
        <v>21</v>
      </c>
      <c r="H10" s="269"/>
      <c r="I10" s="736" t="s">
        <v>10</v>
      </c>
      <c r="J10" s="580" t="str">
        <f>J2</f>
        <v>Total</v>
      </c>
      <c r="K10" s="63">
        <v>-0.56263719410749014</v>
      </c>
      <c r="L10" s="64">
        <v>-0.32385750703108901</v>
      </c>
      <c r="M10" s="65">
        <v>0.61091771727227107</v>
      </c>
      <c r="N10" s="65">
        <v>0.37322045727716252</v>
      </c>
      <c r="O10" s="66">
        <v>57.461629922998938</v>
      </c>
      <c r="P10" s="753"/>
      <c r="R10" s="491"/>
    </row>
    <row r="11" spans="1:18" x14ac:dyDescent="0.4">
      <c r="A11" s="747"/>
      <c r="B11" s="20" t="str">
        <f t="shared" si="0"/>
        <v>Speech</v>
      </c>
      <c r="C11" s="31">
        <v>-0.27375667712688334</v>
      </c>
      <c r="D11" s="32">
        <v>-0.13281966533069331</v>
      </c>
      <c r="E11" s="32">
        <v>0.29402750097966562</v>
      </c>
      <c r="F11" s="32">
        <v>3.9272876555625138</v>
      </c>
      <c r="G11" s="33" t="s">
        <v>22</v>
      </c>
      <c r="H11" s="269"/>
      <c r="I11" s="735"/>
      <c r="J11" s="224" t="str">
        <f>J3</f>
        <v>Speech</v>
      </c>
      <c r="K11" s="56">
        <v>-0.57383060971313016</v>
      </c>
      <c r="L11" s="57">
        <v>-0.21250452661098979</v>
      </c>
      <c r="M11" s="12">
        <v>0.58495071713690105</v>
      </c>
      <c r="N11" s="12">
        <v>0.34216734147897482</v>
      </c>
      <c r="O11" s="58">
        <v>50.193841891274459</v>
      </c>
      <c r="P11" s="753"/>
      <c r="R11" s="491"/>
    </row>
    <row r="12" spans="1:18" x14ac:dyDescent="0.4">
      <c r="A12" s="747"/>
      <c r="B12" s="20" t="str">
        <f t="shared" si="0"/>
        <v>Spatial</v>
      </c>
      <c r="C12" s="42">
        <v>-0.28345978783245662</v>
      </c>
      <c r="D12" s="34">
        <v>-0.24057714627398691</v>
      </c>
      <c r="E12" s="32">
        <v>0.35668074435917368</v>
      </c>
      <c r="F12" s="32">
        <v>5.9763905937462578</v>
      </c>
      <c r="G12" s="33" t="s">
        <v>21</v>
      </c>
      <c r="H12" s="269"/>
      <c r="I12" s="735"/>
      <c r="J12" s="224" t="str">
        <f>J4</f>
        <v>Spatial</v>
      </c>
      <c r="K12" s="56">
        <v>-0.44385462906815326</v>
      </c>
      <c r="L12" s="57">
        <v>-0.46867897005617232</v>
      </c>
      <c r="M12" s="12">
        <v>0.60134187989112986</v>
      </c>
      <c r="N12" s="12">
        <v>0.36161205651099804</v>
      </c>
      <c r="O12" s="58">
        <v>54.662002641521525</v>
      </c>
      <c r="P12" s="753"/>
      <c r="R12" s="491"/>
    </row>
    <row r="13" spans="1:18" ht="15" thickBot="1" x14ac:dyDescent="0.45">
      <c r="A13" s="749"/>
      <c r="B13" s="35" t="str">
        <f t="shared" si="0"/>
        <v>Quality</v>
      </c>
      <c r="C13" s="44">
        <v>-0.27090938644745249</v>
      </c>
      <c r="D13" s="38">
        <v>-0.16377022455300996</v>
      </c>
      <c r="E13" s="38">
        <v>0.30451728358000957</v>
      </c>
      <c r="F13" s="38">
        <v>4.2416595891848274</v>
      </c>
      <c r="G13" s="39" t="s">
        <v>22</v>
      </c>
      <c r="H13" s="269"/>
      <c r="I13" s="737"/>
      <c r="J13" s="67" t="str">
        <f>J5</f>
        <v>Quality</v>
      </c>
      <c r="K13" s="68">
        <v>-0.44978538451419925</v>
      </c>
      <c r="L13" s="69">
        <v>-0.1422795308941022</v>
      </c>
      <c r="M13" s="70">
        <v>0.45344649232134998</v>
      </c>
      <c r="N13" s="70">
        <v>0.20561372139853612</v>
      </c>
      <c r="O13" s="71">
        <v>24.977425528913422</v>
      </c>
      <c r="P13" s="753"/>
      <c r="R13" s="491"/>
    </row>
    <row r="14" spans="1:18" ht="15.45" thickTop="1" thickBot="1" x14ac:dyDescent="0.45">
      <c r="A14" s="723" t="s">
        <v>207</v>
      </c>
      <c r="B14" s="532" t="str">
        <f t="shared" si="0"/>
        <v>Total</v>
      </c>
      <c r="C14" s="45">
        <v>-0.31013473049889434</v>
      </c>
      <c r="D14" s="43">
        <v>-0.21152930031585843</v>
      </c>
      <c r="E14" s="29">
        <v>0.36036829935885806</v>
      </c>
      <c r="F14" s="29">
        <v>6.193765727708171</v>
      </c>
      <c r="G14" s="30" t="s">
        <v>21</v>
      </c>
      <c r="H14" s="269"/>
      <c r="I14" s="736" t="s">
        <v>207</v>
      </c>
      <c r="J14" s="580" t="str">
        <f t="shared" ref="J14:J21" si="1">J10</f>
        <v>Total</v>
      </c>
      <c r="K14" s="63">
        <v>-0.57200310003868404</v>
      </c>
      <c r="L14" s="64">
        <v>-0.31324835934909551</v>
      </c>
      <c r="M14" s="65">
        <v>0.61472882892879721</v>
      </c>
      <c r="N14" s="65">
        <v>0.37789153311617041</v>
      </c>
      <c r="O14" s="66">
        <v>58.617644489510049</v>
      </c>
      <c r="P14" s="753"/>
      <c r="R14" s="491"/>
    </row>
    <row r="15" spans="1:18" x14ac:dyDescent="0.4">
      <c r="A15" s="724"/>
      <c r="B15" s="537" t="str">
        <f t="shared" si="0"/>
        <v>Speech</v>
      </c>
      <c r="C15" s="538">
        <v>-0.28421808851257713</v>
      </c>
      <c r="D15" s="539">
        <v>-0.13532484476400686</v>
      </c>
      <c r="E15" s="539">
        <v>0.3043135538089895</v>
      </c>
      <c r="F15" s="539">
        <v>4.2354068904165922</v>
      </c>
      <c r="G15" s="531" t="s">
        <v>22</v>
      </c>
      <c r="H15" s="269"/>
      <c r="I15" s="735"/>
      <c r="J15" s="224" t="str">
        <f t="shared" si="1"/>
        <v>Speech</v>
      </c>
      <c r="K15" s="56">
        <v>-0.59155563703068503</v>
      </c>
      <c r="L15" s="57">
        <v>-0.22482287381934993</v>
      </c>
      <c r="M15" s="12">
        <v>0.60438861675354616</v>
      </c>
      <c r="N15" s="12">
        <v>0.36528560006126487</v>
      </c>
      <c r="O15" s="58">
        <v>55.536884635537696</v>
      </c>
      <c r="P15" s="753"/>
      <c r="R15" s="491"/>
    </row>
    <row r="16" spans="1:18" x14ac:dyDescent="0.4">
      <c r="A16" s="724"/>
      <c r="B16" s="519" t="str">
        <f t="shared" si="0"/>
        <v>Spatial</v>
      </c>
      <c r="C16" s="31">
        <v>-0.26498960463989113</v>
      </c>
      <c r="D16" s="34">
        <v>-0.20846395844174842</v>
      </c>
      <c r="E16" s="32">
        <v>0.32304982425076684</v>
      </c>
      <c r="F16" s="32">
        <v>4.8356427701874791</v>
      </c>
      <c r="G16" s="33" t="s">
        <v>22</v>
      </c>
      <c r="H16" s="269"/>
      <c r="I16" s="735"/>
      <c r="J16" s="224" t="str">
        <f t="shared" si="1"/>
        <v>Spatial</v>
      </c>
      <c r="K16" s="56">
        <v>-0.45908864384505521</v>
      </c>
      <c r="L16" s="57">
        <v>-0.40312708294204597</v>
      </c>
      <c r="M16" s="12">
        <v>0.56946810840555995</v>
      </c>
      <c r="N16" s="12">
        <v>0.32429392649100658</v>
      </c>
      <c r="O16" s="58">
        <v>46.313574989592915</v>
      </c>
      <c r="P16" s="753"/>
      <c r="R16" s="491"/>
    </row>
    <row r="17" spans="1:18" ht="15" thickBot="1" x14ac:dyDescent="0.45">
      <c r="A17" s="725"/>
      <c r="B17" s="35" t="str">
        <f t="shared" si="0"/>
        <v>Quality</v>
      </c>
      <c r="C17" s="44">
        <v>-0.26928828361052592</v>
      </c>
      <c r="D17" s="38">
        <v>-0.20295972222699171</v>
      </c>
      <c r="E17" s="38">
        <v>0.32325244467697839</v>
      </c>
      <c r="F17" s="38">
        <v>4.8424186344353091</v>
      </c>
      <c r="G17" s="39" t="s">
        <v>22</v>
      </c>
      <c r="H17" s="269"/>
      <c r="I17" s="737"/>
      <c r="J17" s="67" t="str">
        <f t="shared" si="1"/>
        <v>Quality</v>
      </c>
      <c r="K17" s="68">
        <v>-0.44886197853630705</v>
      </c>
      <c r="L17" s="72">
        <v>-0.19069865597137109</v>
      </c>
      <c r="M17" s="70">
        <v>0.46388502595927406</v>
      </c>
      <c r="N17" s="70">
        <v>0.21518931730923638</v>
      </c>
      <c r="O17" s="71">
        <v>26.459590291437937</v>
      </c>
      <c r="P17" s="753"/>
      <c r="R17" s="491"/>
    </row>
    <row r="18" spans="1:18" ht="15.45" thickTop="1" thickBot="1" x14ac:dyDescent="0.45">
      <c r="A18" s="726" t="s">
        <v>208</v>
      </c>
      <c r="B18" s="540" t="str">
        <f t="shared" si="0"/>
        <v>Total</v>
      </c>
      <c r="C18" s="541">
        <v>-0.27695283430075518</v>
      </c>
      <c r="D18" s="542">
        <v>-0.19190742320432694</v>
      </c>
      <c r="E18" s="542">
        <v>0.32337053662091175</v>
      </c>
      <c r="F18" s="542">
        <v>4.8463706417258692</v>
      </c>
      <c r="G18" s="543" t="s">
        <v>22</v>
      </c>
      <c r="H18" s="269"/>
      <c r="I18" s="744" t="s">
        <v>208</v>
      </c>
      <c r="J18" s="580" t="str">
        <f t="shared" si="1"/>
        <v>Total</v>
      </c>
      <c r="K18" s="558">
        <v>-0.5899640811483251</v>
      </c>
      <c r="L18" s="560">
        <v>-0.2901595618036073</v>
      </c>
      <c r="M18" s="559">
        <v>0.62204954506529153</v>
      </c>
      <c r="N18" s="78">
        <v>0.38694563651593616</v>
      </c>
      <c r="O18" s="79">
        <v>60.908552565515649</v>
      </c>
      <c r="P18" s="753"/>
      <c r="R18" s="491"/>
    </row>
    <row r="19" spans="1:18" x14ac:dyDescent="0.4">
      <c r="A19" s="727"/>
      <c r="B19" s="519" t="str">
        <f t="shared" si="0"/>
        <v>Speech</v>
      </c>
      <c r="C19" s="534">
        <v>-0.26698842917657095</v>
      </c>
      <c r="D19" s="32">
        <v>-0.12329411297851851</v>
      </c>
      <c r="E19" s="32">
        <v>0.28448746709592854</v>
      </c>
      <c r="F19" s="32">
        <v>3.654494036271851</v>
      </c>
      <c r="G19" s="33" t="s">
        <v>22</v>
      </c>
      <c r="H19" s="269"/>
      <c r="I19" s="745"/>
      <c r="J19" s="522" t="str">
        <f t="shared" si="1"/>
        <v>Speech</v>
      </c>
      <c r="K19" s="552">
        <v>-0.60770952110687138</v>
      </c>
      <c r="L19" s="561">
        <v>-0.19098397909868076</v>
      </c>
      <c r="M19" s="553">
        <v>0.61242893280143051</v>
      </c>
      <c r="N19" s="554">
        <f>M19*M19</f>
        <v>0.37506919773229908</v>
      </c>
      <c r="O19" s="555">
        <v>57.917096500649698</v>
      </c>
      <c r="P19" s="753"/>
      <c r="R19" s="491"/>
    </row>
    <row r="20" spans="1:18" x14ac:dyDescent="0.4">
      <c r="A20" s="727"/>
      <c r="B20" s="519" t="str">
        <f t="shared" si="0"/>
        <v>Spatial</v>
      </c>
      <c r="C20" s="534">
        <v>-0.25830999441058805</v>
      </c>
      <c r="D20" s="32">
        <v>-0.16951453288846657</v>
      </c>
      <c r="E20" s="32">
        <v>0.29677460060428201</v>
      </c>
      <c r="F20" s="32">
        <v>4.008136572070252</v>
      </c>
      <c r="G20" s="33" t="s">
        <v>22</v>
      </c>
      <c r="H20" s="269"/>
      <c r="I20" s="745"/>
      <c r="J20" s="522" t="str">
        <f t="shared" si="1"/>
        <v>Spatial</v>
      </c>
      <c r="K20" s="546">
        <v>-0.44395417316641678</v>
      </c>
      <c r="L20" s="562">
        <v>-0.41049385413063194</v>
      </c>
      <c r="M20" s="547">
        <v>0.56335578773238093</v>
      </c>
      <c r="N20" s="548">
        <f t="shared" ref="N20:N21" si="2">M20*M20</f>
        <v>0.31736974357157144</v>
      </c>
      <c r="O20" s="556">
        <v>44.864961619039633</v>
      </c>
      <c r="P20" s="753"/>
      <c r="R20" s="491"/>
    </row>
    <row r="21" spans="1:18" ht="15" thickBot="1" x14ac:dyDescent="0.45">
      <c r="A21" s="728"/>
      <c r="B21" s="35" t="str">
        <f t="shared" si="0"/>
        <v>Quality</v>
      </c>
      <c r="C21" s="535">
        <v>-0.21883866915139785</v>
      </c>
      <c r="D21" s="536">
        <v>-0.22867250451556428</v>
      </c>
      <c r="E21" s="38">
        <v>0.30289038399843921</v>
      </c>
      <c r="F21" s="38">
        <v>4.1918923003209096</v>
      </c>
      <c r="G21" s="39" t="s">
        <v>22</v>
      </c>
      <c r="H21" s="269"/>
      <c r="I21" s="746"/>
      <c r="J21" s="67" t="str">
        <f t="shared" si="1"/>
        <v>Quality</v>
      </c>
      <c r="K21" s="549">
        <v>-0.47609403808954376</v>
      </c>
      <c r="L21" s="563">
        <v>-0.21877167837568781</v>
      </c>
      <c r="M21" s="550">
        <v>0.49695195813498205</v>
      </c>
      <c r="N21" s="551">
        <f t="shared" si="2"/>
        <v>0.24696124869419295</v>
      </c>
      <c r="O21" s="557">
        <v>31.647455668999967</v>
      </c>
      <c r="P21" s="753"/>
      <c r="R21" s="491"/>
    </row>
    <row r="22" spans="1:18" ht="15" customHeight="1" thickTop="1" thickBot="1" x14ac:dyDescent="0.45">
      <c r="A22" s="46" t="s">
        <v>210</v>
      </c>
      <c r="B22" s="47"/>
      <c r="C22" s="50">
        <v>-0.18609932229635645</v>
      </c>
      <c r="D22" s="51">
        <v>-0.23610049492967794</v>
      </c>
      <c r="E22" s="48">
        <v>0.28803974965987789</v>
      </c>
      <c r="F22" s="48">
        <v>3.7546368082237516</v>
      </c>
      <c r="G22" s="49" t="s">
        <v>22</v>
      </c>
      <c r="H22" s="269"/>
      <c r="I22" s="569" t="s">
        <v>210</v>
      </c>
      <c r="J22" s="570"/>
      <c r="K22" s="571">
        <v>-0.5538139943511875</v>
      </c>
      <c r="L22" s="572">
        <v>-0.32976104474765544</v>
      </c>
      <c r="M22" s="288">
        <v>0.60590379508765535</v>
      </c>
      <c r="N22" s="288">
        <v>0.36711940890162342</v>
      </c>
      <c r="O22" s="573">
        <v>55.977420475989597</v>
      </c>
      <c r="P22" s="753"/>
      <c r="R22" s="491"/>
    </row>
    <row r="23" spans="1:18" ht="15" thickBot="1" x14ac:dyDescent="0.45">
      <c r="A23" s="46" t="s">
        <v>211</v>
      </c>
      <c r="B23" s="47"/>
      <c r="C23" s="50">
        <v>-0.18491263515775491</v>
      </c>
      <c r="D23" s="51">
        <v>-0.2365316814774463</v>
      </c>
      <c r="E23" s="48">
        <v>0.28768770745766786</v>
      </c>
      <c r="F23" s="48">
        <v>3.7446369517690674</v>
      </c>
      <c r="G23" s="49" t="s">
        <v>22</v>
      </c>
      <c r="H23" s="269"/>
      <c r="I23" s="574" t="s">
        <v>211</v>
      </c>
      <c r="J23" s="575"/>
      <c r="K23" s="576">
        <v>-0.53872489927445266</v>
      </c>
      <c r="L23" s="577">
        <v>-0.36459247903293884</v>
      </c>
      <c r="M23" s="578">
        <v>0.60923727333550526</v>
      </c>
      <c r="N23" s="578">
        <v>0.37117005522128116</v>
      </c>
      <c r="O23" s="579">
        <v>56.95961305000786</v>
      </c>
      <c r="P23" s="754"/>
      <c r="R23" s="491"/>
    </row>
    <row r="24" spans="1:18" ht="15" thickTop="1" x14ac:dyDescent="0.4">
      <c r="H24" s="269"/>
      <c r="I24" s="738" t="s">
        <v>159</v>
      </c>
      <c r="J24" s="264" t="s">
        <v>30</v>
      </c>
      <c r="K24" s="73">
        <v>-0.1792893498781625</v>
      </c>
      <c r="L24" s="57">
        <v>0.27439163543181716</v>
      </c>
      <c r="M24" s="12">
        <v>0.34706664117131292</v>
      </c>
      <c r="N24" s="12">
        <v>0.12045525341393688</v>
      </c>
      <c r="O24" s="58">
        <v>13.215850585843404</v>
      </c>
      <c r="P24" s="750" t="s">
        <v>31</v>
      </c>
      <c r="R24" s="491"/>
    </row>
    <row r="25" spans="1:18" x14ac:dyDescent="0.4">
      <c r="A25" s="520"/>
      <c r="B25" s="520"/>
      <c r="C25" s="520"/>
      <c r="D25" s="520"/>
      <c r="E25" s="520"/>
      <c r="F25" s="520"/>
      <c r="G25" s="520"/>
      <c r="H25" s="269"/>
      <c r="I25" s="739"/>
      <c r="J25" s="264" t="s">
        <v>32</v>
      </c>
      <c r="K25" s="56">
        <v>0.33360513206214426</v>
      </c>
      <c r="L25" s="74">
        <v>3.0240025459429661E-2</v>
      </c>
      <c r="M25" s="12">
        <v>0.33096366541089584</v>
      </c>
      <c r="N25" s="12">
        <v>0.1095369478222154</v>
      </c>
      <c r="O25" s="58">
        <v>11.870582882683584</v>
      </c>
      <c r="P25" s="751"/>
      <c r="R25" s="491"/>
    </row>
    <row r="26" spans="1:18" ht="15" thickBot="1" x14ac:dyDescent="0.45">
      <c r="H26" s="269"/>
      <c r="I26" s="740"/>
      <c r="J26" s="264" t="s">
        <v>33</v>
      </c>
      <c r="K26" s="75">
        <v>0.1226234361019363</v>
      </c>
      <c r="L26" s="57">
        <v>0.331583364292316</v>
      </c>
      <c r="M26" s="12">
        <v>0.33796924250926619</v>
      </c>
      <c r="N26" s="489">
        <v>0.11422320888228718</v>
      </c>
      <c r="O26" s="58">
        <v>12.443924663268698</v>
      </c>
      <c r="P26" s="751"/>
    </row>
    <row r="27" spans="1:18" ht="13.75" customHeight="1" thickTop="1" x14ac:dyDescent="0.4">
      <c r="H27" s="269"/>
      <c r="I27" s="738" t="s">
        <v>10</v>
      </c>
      <c r="J27" s="265" t="s">
        <v>30</v>
      </c>
      <c r="K27" s="76">
        <v>-0.15506276287953233</v>
      </c>
      <c r="L27" s="77">
        <v>0.32691404504889637</v>
      </c>
      <c r="M27" s="78">
        <v>0.37991206066497718</v>
      </c>
      <c r="N27" s="78">
        <v>0.14433317383870931</v>
      </c>
      <c r="O27" s="79">
        <v>16.277540334151077</v>
      </c>
      <c r="P27" s="751"/>
    </row>
    <row r="28" spans="1:18" x14ac:dyDescent="0.4">
      <c r="H28" s="269"/>
      <c r="I28" s="731"/>
      <c r="J28" s="264" t="s">
        <v>32</v>
      </c>
      <c r="K28" s="56">
        <v>0.30378108781447316</v>
      </c>
      <c r="L28" s="74">
        <v>0.13512563158610452</v>
      </c>
      <c r="M28" s="12">
        <v>0.31571851935612699</v>
      </c>
      <c r="N28" s="12">
        <v>9.9678183464425141E-2</v>
      </c>
      <c r="O28" s="58">
        <v>10.683896055446688</v>
      </c>
      <c r="P28" s="751"/>
    </row>
    <row r="29" spans="1:18" ht="15" thickBot="1" x14ac:dyDescent="0.45">
      <c r="H29" s="269"/>
      <c r="I29" s="732"/>
      <c r="J29" s="266" t="s">
        <v>33</v>
      </c>
      <c r="K29" s="80">
        <v>0.14523214166787402</v>
      </c>
      <c r="L29" s="81">
        <v>0.45920806779001239</v>
      </c>
      <c r="M29" s="70">
        <v>0.46294075557424713</v>
      </c>
      <c r="N29" s="490">
        <v>0.21431414317165481</v>
      </c>
      <c r="O29" s="71">
        <v>26.322625813262025</v>
      </c>
      <c r="P29" s="752"/>
    </row>
    <row r="30" spans="1:18" ht="15" thickTop="1" x14ac:dyDescent="0.4">
      <c r="H30" s="269"/>
      <c r="I30" s="730" t="s">
        <v>207</v>
      </c>
      <c r="J30" s="265" t="s">
        <v>30</v>
      </c>
      <c r="K30" s="76">
        <v>-0.15654656915778697</v>
      </c>
      <c r="L30" s="77">
        <v>0.22668301554367459</v>
      </c>
      <c r="M30" s="78">
        <v>0.29203367651108253</v>
      </c>
      <c r="N30" s="78">
        <v>8.5283668216579595E-2</v>
      </c>
      <c r="O30" s="79">
        <v>8.9971871026443431</v>
      </c>
      <c r="P30" s="82" t="s">
        <v>34</v>
      </c>
    </row>
    <row r="31" spans="1:18" ht="14.15" customHeight="1" x14ac:dyDescent="0.4">
      <c r="H31" s="269"/>
      <c r="I31" s="731"/>
      <c r="J31" s="264" t="s">
        <v>32</v>
      </c>
      <c r="K31" s="56">
        <v>0.28277097146184343</v>
      </c>
      <c r="L31" s="74">
        <v>8.5698146965817498E-2</v>
      </c>
      <c r="M31" s="12">
        <v>0.28441208561225778</v>
      </c>
      <c r="N31" s="12">
        <v>8.0890234442314246E-2</v>
      </c>
      <c r="O31" s="58">
        <v>8.4929003218097208</v>
      </c>
      <c r="P31" s="83" t="s">
        <v>34</v>
      </c>
    </row>
    <row r="32" spans="1:18" ht="15" thickBot="1" x14ac:dyDescent="0.45">
      <c r="H32" s="269"/>
      <c r="I32" s="732"/>
      <c r="J32" s="266" t="s">
        <v>33</v>
      </c>
      <c r="K32" s="84">
        <v>0.11408635801298142</v>
      </c>
      <c r="L32" s="81">
        <v>0.31283902956868698</v>
      </c>
      <c r="M32" s="70">
        <v>0.31849373327990083</v>
      </c>
      <c r="N32" s="490">
        <v>0.1014382581385686</v>
      </c>
      <c r="O32" s="71">
        <v>10.893844523241917</v>
      </c>
      <c r="P32" s="22" t="s">
        <v>31</v>
      </c>
    </row>
    <row r="33" spans="1:16" ht="15" thickTop="1" x14ac:dyDescent="0.4">
      <c r="H33" s="269"/>
      <c r="I33" s="730" t="s">
        <v>208</v>
      </c>
      <c r="J33" s="265" t="s">
        <v>30</v>
      </c>
      <c r="K33" s="566">
        <v>-0.20099920414771896</v>
      </c>
      <c r="L33" s="567">
        <v>0.27165433470564271</v>
      </c>
      <c r="M33" s="568">
        <v>0.35867465290563511</v>
      </c>
      <c r="N33" s="78">
        <f>M33*M33</f>
        <v>0.12864750663697783</v>
      </c>
      <c r="O33" s="79">
        <v>14.247373462551449</v>
      </c>
      <c r="P33" s="82" t="s">
        <v>31</v>
      </c>
    </row>
    <row r="34" spans="1:16" ht="16.3" customHeight="1" x14ac:dyDescent="0.4">
      <c r="A34" s="520"/>
      <c r="B34" s="520"/>
      <c r="C34" s="520"/>
      <c r="D34" s="520"/>
      <c r="E34" s="520"/>
      <c r="F34" s="520"/>
      <c r="G34" s="520"/>
      <c r="H34" s="269"/>
      <c r="I34" s="731"/>
      <c r="J34" s="264" t="s">
        <v>32</v>
      </c>
      <c r="K34" s="565">
        <v>0.26478265721792615</v>
      </c>
      <c r="L34" s="12">
        <v>-2.7657994434390168E-4</v>
      </c>
      <c r="M34" s="74">
        <v>0.26481939819196743</v>
      </c>
      <c r="N34" s="12">
        <f t="shared" ref="N34:N35" si="3">M34*M34</f>
        <v>7.0129313658755799E-2</v>
      </c>
      <c r="O34" s="58">
        <v>7.2778708561056904</v>
      </c>
      <c r="P34" s="83" t="s">
        <v>237</v>
      </c>
    </row>
    <row r="35" spans="1:16" ht="15" thickBot="1" x14ac:dyDescent="0.45">
      <c r="H35" s="269"/>
      <c r="I35" s="732"/>
      <c r="J35" s="266" t="s">
        <v>33</v>
      </c>
      <c r="K35" s="84">
        <v>3.4652524504560557E-2</v>
      </c>
      <c r="L35" s="564">
        <v>0.26576534307349442</v>
      </c>
      <c r="M35" s="70">
        <v>0.26342872798779376</v>
      </c>
      <c r="N35" s="70">
        <f t="shared" si="3"/>
        <v>6.9394694729267042E-2</v>
      </c>
      <c r="O35" s="71">
        <v>7.19594870504858</v>
      </c>
      <c r="P35" s="22" t="s">
        <v>237</v>
      </c>
    </row>
    <row r="36" spans="1:16" ht="15" thickTop="1" x14ac:dyDescent="0.4">
      <c r="H36" s="269"/>
      <c r="I36" s="523"/>
      <c r="J36" s="523"/>
      <c r="K36" s="523"/>
      <c r="L36" s="523"/>
      <c r="M36" s="523"/>
      <c r="N36" s="523"/>
      <c r="O36" s="85"/>
    </row>
    <row r="37" spans="1:16" ht="85.75" customHeight="1" x14ac:dyDescent="0.4">
      <c r="A37" s="729" t="s">
        <v>162</v>
      </c>
      <c r="B37" s="729"/>
      <c r="C37" s="729"/>
      <c r="D37" s="729"/>
      <c r="E37" s="729"/>
      <c r="F37" s="729"/>
      <c r="G37" s="729"/>
      <c r="H37" s="269"/>
      <c r="I37" s="733" t="s">
        <v>202</v>
      </c>
      <c r="J37" s="733"/>
      <c r="K37" s="733"/>
      <c r="L37" s="733"/>
      <c r="M37" s="733"/>
      <c r="N37" s="733"/>
      <c r="O37" s="733"/>
      <c r="P37" s="734"/>
    </row>
    <row r="38" spans="1:16" x14ac:dyDescent="0.4">
      <c r="I38" s="520"/>
      <c r="J38" s="521"/>
      <c r="K38" s="521"/>
      <c r="L38" s="521"/>
      <c r="M38" s="521"/>
      <c r="N38" s="521"/>
      <c r="O38" s="521"/>
    </row>
  </sheetData>
  <mergeCells count="18">
    <mergeCell ref="A2:A5"/>
    <mergeCell ref="A6:A9"/>
    <mergeCell ref="A10:A13"/>
    <mergeCell ref="P24:P29"/>
    <mergeCell ref="P2:P23"/>
    <mergeCell ref="I2:I5"/>
    <mergeCell ref="I10:I13"/>
    <mergeCell ref="I14:I17"/>
    <mergeCell ref="I24:I26"/>
    <mergeCell ref="I27:I29"/>
    <mergeCell ref="I6:I9"/>
    <mergeCell ref="I18:I21"/>
    <mergeCell ref="A14:A17"/>
    <mergeCell ref="A18:A21"/>
    <mergeCell ref="A37:G37"/>
    <mergeCell ref="I33:I35"/>
    <mergeCell ref="I37:P37"/>
    <mergeCell ref="I30:I32"/>
  </mergeCells>
  <pageMargins left="0.7" right="0.7"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
  <sheetViews>
    <sheetView topLeftCell="F1" workbookViewId="0">
      <selection activeCell="R6" sqref="R6"/>
    </sheetView>
  </sheetViews>
  <sheetFormatPr baseColWidth="10" defaultColWidth="10.921875" defaultRowHeight="14.6" x14ac:dyDescent="0.4"/>
  <cols>
    <col min="1" max="1" width="26.23046875" customWidth="1"/>
    <col min="2" max="2" width="7.61328125" customWidth="1"/>
    <col min="4" max="4" width="7.61328125" customWidth="1"/>
    <col min="6" max="6" width="7.61328125" customWidth="1"/>
    <col min="8" max="8" width="7.61328125" customWidth="1"/>
    <col min="9" max="9" width="7.23046875" customWidth="1"/>
    <col min="10" max="10" width="1.53515625" customWidth="1"/>
    <col min="13" max="13" width="4.15234375" customWidth="1"/>
    <col min="14" max="14" width="1.4609375" customWidth="1"/>
    <col min="15" max="15" width="6.61328125" customWidth="1"/>
    <col min="16" max="16" width="5.15234375" customWidth="1"/>
    <col min="17" max="17" width="10.921875" hidden="1" customWidth="1"/>
    <col min="18" max="18" width="7.3828125" customWidth="1"/>
    <col min="19" max="19" width="6.3828125" customWidth="1"/>
    <col min="20" max="20" width="10.921875" hidden="1" customWidth="1"/>
    <col min="21" max="21" width="9" customWidth="1"/>
    <col min="22" max="22" width="0.3828125" hidden="1" customWidth="1"/>
    <col min="23" max="23" width="4.3828125" customWidth="1"/>
    <col min="24" max="24" width="7.921875" customWidth="1"/>
    <col min="25" max="25" width="0.15234375" hidden="1" customWidth="1"/>
    <col min="26" max="26" width="10.921875" hidden="1" customWidth="1"/>
    <col min="27" max="27" width="5.15234375" customWidth="1"/>
  </cols>
  <sheetData>
    <row r="1" spans="1:27" ht="15.45" thickTop="1" thickBot="1" x14ac:dyDescent="0.45">
      <c r="A1" s="113" t="s">
        <v>135</v>
      </c>
      <c r="B1" s="755" t="s">
        <v>136</v>
      </c>
      <c r="C1" s="756"/>
      <c r="D1" s="757" t="s">
        <v>11</v>
      </c>
      <c r="E1" s="758"/>
      <c r="F1" s="755" t="s">
        <v>12</v>
      </c>
      <c r="G1" s="756"/>
      <c r="H1" s="759" t="s">
        <v>13</v>
      </c>
      <c r="I1" s="760"/>
      <c r="J1" s="269"/>
      <c r="K1" s="762" t="s">
        <v>135</v>
      </c>
      <c r="L1" s="763"/>
      <c r="M1" s="764"/>
      <c r="N1" s="762" t="s">
        <v>136</v>
      </c>
      <c r="O1" s="763"/>
      <c r="P1" s="763"/>
      <c r="Q1" s="765"/>
      <c r="R1" s="766" t="s">
        <v>11</v>
      </c>
      <c r="S1" s="763"/>
      <c r="T1" s="767"/>
      <c r="U1" s="768" t="s">
        <v>12</v>
      </c>
      <c r="V1" s="763"/>
      <c r="W1" s="765"/>
      <c r="X1" s="766" t="s">
        <v>13</v>
      </c>
      <c r="Y1" s="763"/>
      <c r="Z1" s="763"/>
      <c r="AA1" s="769"/>
    </row>
    <row r="2" spans="1:27" ht="15.45" thickTop="1" thickBot="1" x14ac:dyDescent="0.45">
      <c r="A2" s="17" t="s">
        <v>159</v>
      </c>
      <c r="B2" s="202">
        <v>77.3</v>
      </c>
      <c r="C2" s="203" t="s">
        <v>137</v>
      </c>
      <c r="D2" s="204">
        <v>82</v>
      </c>
      <c r="E2" s="227" t="s">
        <v>146</v>
      </c>
      <c r="F2" s="206">
        <v>66.400000000000006</v>
      </c>
      <c r="G2" s="207" t="s">
        <v>138</v>
      </c>
      <c r="H2" s="204">
        <v>78.8</v>
      </c>
      <c r="I2" s="208" t="s">
        <v>139</v>
      </c>
      <c r="J2" s="269"/>
      <c r="K2" s="779" t="s">
        <v>159</v>
      </c>
      <c r="L2" s="780"/>
      <c r="M2" s="781"/>
      <c r="N2" s="782">
        <v>80.099999999999994</v>
      </c>
      <c r="O2" s="771"/>
      <c r="P2" s="780" t="s">
        <v>144</v>
      </c>
      <c r="Q2" s="783"/>
      <c r="R2" s="219">
        <v>84.2</v>
      </c>
      <c r="S2" s="780" t="s">
        <v>149</v>
      </c>
      <c r="T2" s="783"/>
      <c r="U2" s="770">
        <v>72.099999999999994</v>
      </c>
      <c r="V2" s="771"/>
      <c r="W2" s="220" t="s">
        <v>150</v>
      </c>
      <c r="X2" s="770">
        <v>78.400000000000006</v>
      </c>
      <c r="Y2" s="771"/>
      <c r="Z2" s="771"/>
      <c r="AA2" s="221"/>
    </row>
    <row r="3" spans="1:27" ht="15" thickBot="1" x14ac:dyDescent="0.45">
      <c r="A3" s="15" t="s">
        <v>10</v>
      </c>
      <c r="B3" s="202">
        <v>78.7</v>
      </c>
      <c r="C3" s="203" t="s">
        <v>97</v>
      </c>
      <c r="D3" s="209">
        <v>83.9</v>
      </c>
      <c r="E3" s="205" t="s">
        <v>140</v>
      </c>
      <c r="F3" s="202">
        <v>66.7</v>
      </c>
      <c r="G3" s="203" t="s">
        <v>141</v>
      </c>
      <c r="H3" s="209">
        <v>71.900000000000006</v>
      </c>
      <c r="I3" s="210" t="s">
        <v>142</v>
      </c>
      <c r="J3" s="269"/>
      <c r="K3" s="772" t="s">
        <v>9</v>
      </c>
      <c r="L3" s="773"/>
      <c r="M3" s="774"/>
      <c r="N3" s="775">
        <v>83.8</v>
      </c>
      <c r="O3" s="776"/>
      <c r="P3" s="773" t="s">
        <v>151</v>
      </c>
      <c r="Q3" s="777"/>
      <c r="R3" s="204">
        <v>86.4</v>
      </c>
      <c r="S3" s="773"/>
      <c r="T3" s="777"/>
      <c r="U3" s="778">
        <v>71.900000000000006</v>
      </c>
      <c r="V3" s="776"/>
      <c r="W3" s="207"/>
      <c r="X3" s="778">
        <v>81.400000000000006</v>
      </c>
      <c r="Y3" s="776"/>
      <c r="Z3" s="776"/>
      <c r="AA3" s="208"/>
    </row>
    <row r="4" spans="1:27" ht="15.9" thickBot="1" x14ac:dyDescent="0.45">
      <c r="A4" s="16" t="s">
        <v>213</v>
      </c>
      <c r="B4" s="202">
        <v>77.400000000000006</v>
      </c>
      <c r="C4" s="203"/>
      <c r="D4" s="211">
        <v>81.900000000000006</v>
      </c>
      <c r="E4" s="212"/>
      <c r="F4" s="213">
        <v>64.2</v>
      </c>
      <c r="G4" s="214"/>
      <c r="H4" s="211">
        <v>75.2</v>
      </c>
      <c r="I4" s="215"/>
      <c r="J4" s="269"/>
      <c r="K4" s="772" t="s">
        <v>10</v>
      </c>
      <c r="L4" s="773"/>
      <c r="M4" s="774"/>
      <c r="N4" s="775">
        <v>82.9</v>
      </c>
      <c r="O4" s="776"/>
      <c r="P4" s="773" t="s">
        <v>147</v>
      </c>
      <c r="Q4" s="777"/>
      <c r="R4" s="209">
        <v>88.3</v>
      </c>
      <c r="S4" s="773" t="s">
        <v>148</v>
      </c>
      <c r="T4" s="777"/>
      <c r="U4" s="778">
        <v>68.8</v>
      </c>
      <c r="V4" s="776"/>
      <c r="W4" s="203" t="s">
        <v>150</v>
      </c>
      <c r="X4" s="778">
        <v>76.599999999999994</v>
      </c>
      <c r="Y4" s="776"/>
      <c r="Z4" s="776"/>
      <c r="AA4" s="210"/>
    </row>
    <row r="5" spans="1:27" ht="15" thickBot="1" x14ac:dyDescent="0.45">
      <c r="A5" s="16" t="s">
        <v>214</v>
      </c>
      <c r="B5" s="202">
        <v>78.2</v>
      </c>
      <c r="C5" s="203"/>
      <c r="J5" s="269"/>
      <c r="K5" s="772" t="s">
        <v>207</v>
      </c>
      <c r="L5" s="773"/>
      <c r="M5" s="774"/>
      <c r="N5" s="775">
        <v>81.8</v>
      </c>
      <c r="O5" s="776"/>
      <c r="P5" s="773"/>
      <c r="Q5" s="777"/>
      <c r="R5" s="216">
        <v>86.6</v>
      </c>
      <c r="S5" s="786" t="s">
        <v>143</v>
      </c>
      <c r="T5" s="787"/>
      <c r="U5" s="784">
        <v>69.3</v>
      </c>
      <c r="V5" s="785"/>
      <c r="W5" s="222"/>
      <c r="X5" s="784">
        <v>78.7</v>
      </c>
      <c r="Y5" s="785"/>
      <c r="Z5" s="785"/>
      <c r="AA5" s="223"/>
    </row>
    <row r="6" spans="1:27" ht="15.45" thickTop="1" thickBot="1" x14ac:dyDescent="0.45">
      <c r="A6" s="16" t="s">
        <v>215</v>
      </c>
      <c r="B6" s="202">
        <v>77.3</v>
      </c>
      <c r="C6" s="203" t="s">
        <v>143</v>
      </c>
      <c r="J6" s="269"/>
      <c r="K6" s="772" t="s">
        <v>208</v>
      </c>
      <c r="L6" s="773"/>
      <c r="M6" s="774"/>
      <c r="N6" s="775">
        <v>80</v>
      </c>
      <c r="O6" s="776"/>
      <c r="P6" s="773"/>
      <c r="Q6" s="774"/>
      <c r="R6" s="17"/>
      <c r="S6" s="788"/>
      <c r="T6" s="788"/>
      <c r="U6" s="788"/>
      <c r="V6" s="788"/>
      <c r="W6" s="218"/>
      <c r="X6" s="788"/>
      <c r="Y6" s="788"/>
      <c r="Z6" s="788"/>
      <c r="AA6" s="218"/>
    </row>
    <row r="7" spans="1:27" ht="15" thickBot="1" x14ac:dyDescent="0.45">
      <c r="A7" s="21" t="s">
        <v>216</v>
      </c>
      <c r="B7" s="213">
        <v>78.7</v>
      </c>
      <c r="C7" s="214" t="s">
        <v>143</v>
      </c>
      <c r="J7" s="269"/>
      <c r="K7" s="772" t="s">
        <v>210</v>
      </c>
      <c r="L7" s="773"/>
      <c r="M7" s="774"/>
      <c r="N7" s="775">
        <v>76.099999999999994</v>
      </c>
      <c r="O7" s="776"/>
      <c r="P7" s="773" t="s">
        <v>152</v>
      </c>
      <c r="Q7" s="774"/>
      <c r="R7" s="9"/>
      <c r="S7" s="789"/>
      <c r="T7" s="789"/>
      <c r="U7" s="789"/>
      <c r="V7" s="789"/>
      <c r="X7" s="789"/>
      <c r="Y7" s="789"/>
      <c r="Z7" s="789"/>
    </row>
    <row r="8" spans="1:27" ht="15.45" thickTop="1" thickBot="1" x14ac:dyDescent="0.45">
      <c r="J8" s="269"/>
      <c r="K8" s="790" t="s">
        <v>211</v>
      </c>
      <c r="L8" s="786"/>
      <c r="M8" s="791"/>
      <c r="N8" s="792">
        <v>77</v>
      </c>
      <c r="O8" s="785"/>
      <c r="P8" s="786"/>
      <c r="Q8" s="791"/>
      <c r="R8" s="9"/>
      <c r="S8" s="789"/>
      <c r="T8" s="789"/>
      <c r="U8" s="789"/>
      <c r="V8" s="789"/>
      <c r="X8" s="789"/>
      <c r="Y8" s="789"/>
      <c r="Z8" s="789"/>
    </row>
    <row r="9" spans="1:27" ht="15" thickTop="1" x14ac:dyDescent="0.4">
      <c r="J9" s="269"/>
      <c r="K9" s="257"/>
      <c r="L9" s="257"/>
      <c r="M9" s="257"/>
      <c r="N9" s="258"/>
      <c r="O9" s="258"/>
      <c r="P9" s="257"/>
      <c r="Q9" s="257"/>
      <c r="R9" s="257"/>
      <c r="S9" s="226"/>
      <c r="T9" s="226"/>
      <c r="U9" s="226"/>
      <c r="V9" s="226"/>
      <c r="W9" s="226"/>
      <c r="X9" s="226"/>
      <c r="Y9" s="226"/>
      <c r="Z9" s="226"/>
      <c r="AA9" s="226"/>
    </row>
    <row r="10" spans="1:27" ht="15" customHeight="1" x14ac:dyDescent="0.4">
      <c r="A10" s="226"/>
      <c r="B10" s="226"/>
      <c r="C10" s="226"/>
      <c r="D10" s="226"/>
      <c r="E10" s="226"/>
      <c r="F10" s="226"/>
      <c r="G10" s="226"/>
      <c r="H10" s="226"/>
      <c r="I10" s="226"/>
      <c r="J10" s="269"/>
      <c r="K10" s="257"/>
      <c r="L10" s="257"/>
      <c r="M10" s="257"/>
      <c r="N10" s="258"/>
      <c r="O10" s="258"/>
      <c r="P10" s="257"/>
      <c r="Q10" s="257"/>
      <c r="R10" s="257"/>
      <c r="S10" s="226"/>
      <c r="T10" s="226"/>
      <c r="U10" s="226"/>
      <c r="V10" s="226"/>
      <c r="W10" s="226"/>
      <c r="X10" s="226"/>
      <c r="Y10" s="226"/>
      <c r="Z10" s="226"/>
      <c r="AA10" s="226"/>
    </row>
    <row r="11" spans="1:27" x14ac:dyDescent="0.4">
      <c r="J11" s="269"/>
    </row>
    <row r="12" spans="1:27" ht="88.5" customHeight="1" x14ac:dyDescent="0.4">
      <c r="A12" s="761" t="s">
        <v>218</v>
      </c>
      <c r="B12" s="761"/>
      <c r="C12" s="761"/>
      <c r="D12" s="761"/>
      <c r="E12" s="761"/>
      <c r="F12" s="761"/>
      <c r="G12" s="761"/>
      <c r="H12" s="761"/>
      <c r="I12" s="761"/>
      <c r="J12" s="270"/>
      <c r="K12" s="761" t="s">
        <v>161</v>
      </c>
      <c r="L12" s="701"/>
      <c r="M12" s="701"/>
      <c r="N12" s="701"/>
      <c r="O12" s="701"/>
      <c r="P12" s="701"/>
      <c r="Q12" s="701"/>
      <c r="R12" s="701"/>
      <c r="S12" s="701"/>
      <c r="T12" s="701"/>
      <c r="U12" s="701"/>
      <c r="V12" s="701"/>
      <c r="W12" s="701"/>
      <c r="X12" s="701"/>
      <c r="Y12" s="701"/>
      <c r="Z12" s="701"/>
      <c r="AA12" s="701"/>
    </row>
    <row r="13" spans="1:27" x14ac:dyDescent="0.4">
      <c r="J13" s="269"/>
      <c r="R13" s="217"/>
    </row>
    <row r="14" spans="1:27" x14ac:dyDescent="0.4">
      <c r="R14" s="217"/>
    </row>
    <row r="15" spans="1:27" x14ac:dyDescent="0.4">
      <c r="R15" s="217"/>
    </row>
    <row r="16" spans="1:27" x14ac:dyDescent="0.4">
      <c r="R16" s="217"/>
    </row>
    <row r="17" spans="18:18" x14ac:dyDescent="0.4">
      <c r="R17" s="217"/>
    </row>
    <row r="18" spans="18:18" x14ac:dyDescent="0.4">
      <c r="R18" s="217"/>
    </row>
    <row r="19" spans="18:18" x14ac:dyDescent="0.4">
      <c r="R19" s="217"/>
    </row>
    <row r="20" spans="18:18" x14ac:dyDescent="0.4">
      <c r="R20" s="217"/>
    </row>
    <row r="21" spans="18:18" x14ac:dyDescent="0.4">
      <c r="R21" s="217"/>
    </row>
  </sheetData>
  <mergeCells count="53">
    <mergeCell ref="X8:Z8"/>
    <mergeCell ref="K12:AA12"/>
    <mergeCell ref="K8:M8"/>
    <mergeCell ref="N8:O8"/>
    <mergeCell ref="P8:Q8"/>
    <mergeCell ref="S8:T8"/>
    <mergeCell ref="U8:V8"/>
    <mergeCell ref="X6:Z6"/>
    <mergeCell ref="K7:M7"/>
    <mergeCell ref="N7:O7"/>
    <mergeCell ref="P7:Q7"/>
    <mergeCell ref="S7:T7"/>
    <mergeCell ref="U7:V7"/>
    <mergeCell ref="X7:Z7"/>
    <mergeCell ref="K6:M6"/>
    <mergeCell ref="N6:O6"/>
    <mergeCell ref="P6:Q6"/>
    <mergeCell ref="S6:T6"/>
    <mergeCell ref="U6:V6"/>
    <mergeCell ref="X5:Z5"/>
    <mergeCell ref="X4:Z4"/>
    <mergeCell ref="K4:M4"/>
    <mergeCell ref="N4:O4"/>
    <mergeCell ref="P4:Q4"/>
    <mergeCell ref="S4:T4"/>
    <mergeCell ref="U4:V4"/>
    <mergeCell ref="K5:M5"/>
    <mergeCell ref="N5:O5"/>
    <mergeCell ref="P5:Q5"/>
    <mergeCell ref="S5:T5"/>
    <mergeCell ref="U5:V5"/>
    <mergeCell ref="X2:Z2"/>
    <mergeCell ref="K3:M3"/>
    <mergeCell ref="N3:O3"/>
    <mergeCell ref="P3:Q3"/>
    <mergeCell ref="S3:T3"/>
    <mergeCell ref="U3:V3"/>
    <mergeCell ref="X3:Z3"/>
    <mergeCell ref="K2:M2"/>
    <mergeCell ref="N2:O2"/>
    <mergeCell ref="P2:Q2"/>
    <mergeCell ref="S2:T2"/>
    <mergeCell ref="U2:V2"/>
    <mergeCell ref="K1:M1"/>
    <mergeCell ref="N1:Q1"/>
    <mergeCell ref="R1:T1"/>
    <mergeCell ref="U1:W1"/>
    <mergeCell ref="X1:AA1"/>
    <mergeCell ref="B1:C1"/>
    <mergeCell ref="D1:E1"/>
    <mergeCell ref="F1:G1"/>
    <mergeCell ref="H1:I1"/>
    <mergeCell ref="A12:I12"/>
  </mergeCells>
  <pageMargins left="0.7" right="0.7" top="0.75" bottom="0.75" header="0.3" footer="0.3"/>
  <pageSetup paperSize="9" scale="74"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Index</vt:lpstr>
      <vt:lpstr>ST1</vt:lpstr>
      <vt:lpstr>ST2</vt:lpstr>
      <vt:lpstr>ST3</vt:lpstr>
      <vt:lpstr>ST4</vt:lpstr>
      <vt:lpstr>ST5</vt:lpstr>
      <vt:lpstr>ST6</vt:lpstr>
      <vt:lpstr>ST7</vt:lpstr>
      <vt:lpstr>ST8</vt:lpstr>
      <vt:lpstr>SF1</vt:lpstr>
      <vt:lpstr>SF2</vt:lpstr>
      <vt:lpstr>SF3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2018-12-10T21:45:14Z</dcterms:created>
  <dcterms:modified xsi:type="dcterms:W3CDTF">2019-11-17T09:49:19Z</dcterms:modified>
</cp:coreProperties>
</file>